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50" windowWidth="16380" windowHeight="7540" tabRatio="316"/>
  </bookViews>
  <sheets>
    <sheet name="Sheet1" sheetId="1" r:id="rId1"/>
    <sheet name="Sheet2" sheetId="2" r:id="rId2"/>
    <sheet name="Sheet4" sheetId="4" r:id="rId3"/>
    <sheet name="Sheet5" sheetId="5" r:id="rId4"/>
    <sheet name="Sheet7" sheetId="8" r:id="rId5"/>
    <sheet name="Sheet9" sheetId="9" r:id="rId6"/>
    <sheet name="Sheet10" sheetId="10" r:id="rId7"/>
    <sheet name="Sheet11" sheetId="11" r:id="rId8"/>
    <sheet name="net" sheetId="13" r:id="rId9"/>
    <sheet name="pention" sheetId="15" r:id="rId10"/>
    <sheet name="tax" sheetId="16" r:id="rId11"/>
  </sheets>
  <definedNames>
    <definedName name="__xlnm.Print_Area" localSheetId="6">Sheet10!$A$2:$G$33</definedName>
    <definedName name="__xlnm.Print_Area" localSheetId="2">Sheet4!$A$1:$S$85</definedName>
    <definedName name="_xlnm.Print_Area" localSheetId="6">Sheet10!$A$2:$G$33</definedName>
    <definedName name="_xlnm.Print_Area" localSheetId="2">Sheet4!$A$1:$T$121</definedName>
  </definedNames>
  <calcPr calcId="144525"/>
</workbook>
</file>

<file path=xl/calcChain.xml><?xml version="1.0" encoding="utf-8"?>
<calcChain xmlns="http://schemas.openxmlformats.org/spreadsheetml/2006/main">
  <c r="H117" i="4" l="1"/>
  <c r="H116" i="4"/>
  <c r="H115" i="4"/>
  <c r="C116" i="5" l="1"/>
  <c r="C115" i="5"/>
  <c r="C114" i="5"/>
  <c r="C33" i="10" l="1"/>
  <c r="C32" i="10"/>
  <c r="C31" i="10"/>
  <c r="B32" i="10"/>
  <c r="B33" i="10"/>
  <c r="B31" i="10"/>
  <c r="B5" i="10"/>
  <c r="B4" i="10"/>
  <c r="A4" i="10"/>
  <c r="F3" i="10"/>
  <c r="E3" i="10"/>
  <c r="E2" i="10"/>
  <c r="F2" i="10"/>
  <c r="C2" i="13"/>
  <c r="D2" i="13"/>
  <c r="D115" i="13"/>
  <c r="D116" i="13"/>
  <c r="D117" i="13"/>
  <c r="D118" i="13"/>
  <c r="C115" i="13"/>
  <c r="C116" i="13"/>
  <c r="C117" i="13"/>
  <c r="C118" i="13"/>
  <c r="B115" i="13"/>
  <c r="B116" i="13"/>
  <c r="B117" i="13"/>
  <c r="B118" i="13"/>
  <c r="C10" i="13"/>
  <c r="B109" i="13"/>
  <c r="D98" i="13"/>
  <c r="D102" i="13"/>
  <c r="E3" i="13"/>
  <c r="D3" i="13"/>
  <c r="D3" i="11"/>
  <c r="E3" i="11"/>
  <c r="F3" i="11"/>
  <c r="G3" i="11"/>
  <c r="H3" i="11"/>
  <c r="I3" i="11"/>
  <c r="J3" i="11"/>
  <c r="C3" i="11"/>
  <c r="B28" i="10"/>
  <c r="A118" i="8"/>
  <c r="B118" i="8"/>
  <c r="C118" i="8"/>
  <c r="A108" i="8"/>
  <c r="B108" i="13" s="1"/>
  <c r="B108" i="8"/>
  <c r="C108" i="13" s="1"/>
  <c r="C108" i="8"/>
  <c r="D108" i="13" s="1"/>
  <c r="A109" i="8"/>
  <c r="B109" i="8"/>
  <c r="C109" i="13" s="1"/>
  <c r="C109" i="8"/>
  <c r="D109" i="13" s="1"/>
  <c r="A110" i="8"/>
  <c r="B110" i="13" s="1"/>
  <c r="B110" i="8"/>
  <c r="C110" i="13" s="1"/>
  <c r="C110" i="8"/>
  <c r="D110" i="13" s="1"/>
  <c r="A111" i="8"/>
  <c r="B111" i="13" s="1"/>
  <c r="B111" i="8"/>
  <c r="C111" i="13" s="1"/>
  <c r="C111" i="8"/>
  <c r="D111" i="13" s="1"/>
  <c r="A112" i="8"/>
  <c r="B112" i="13" s="1"/>
  <c r="B112" i="8"/>
  <c r="C112" i="13" s="1"/>
  <c r="C112" i="8"/>
  <c r="D112" i="13" s="1"/>
  <c r="A113" i="8"/>
  <c r="B113" i="13" s="1"/>
  <c r="B113" i="8"/>
  <c r="C113" i="13" s="1"/>
  <c r="C113" i="8"/>
  <c r="D113" i="13" s="1"/>
  <c r="A114" i="8"/>
  <c r="B114" i="13" s="1"/>
  <c r="B114" i="8"/>
  <c r="C114" i="13" s="1"/>
  <c r="C114" i="8"/>
  <c r="D114" i="13" s="1"/>
  <c r="A115" i="8"/>
  <c r="B115" i="8"/>
  <c r="C115" i="8"/>
  <c r="A116" i="8"/>
  <c r="B116" i="8"/>
  <c r="C116" i="8"/>
  <c r="A117" i="8"/>
  <c r="B117" i="8"/>
  <c r="C117" i="8"/>
  <c r="A101" i="8"/>
  <c r="B101" i="13" s="1"/>
  <c r="B101" i="8"/>
  <c r="C101" i="13" s="1"/>
  <c r="C101" i="8"/>
  <c r="D101" i="13" s="1"/>
  <c r="A102" i="8"/>
  <c r="B102" i="13" s="1"/>
  <c r="B102" i="8"/>
  <c r="C102" i="13" s="1"/>
  <c r="C102" i="8"/>
  <c r="A103" i="8"/>
  <c r="B103" i="13" s="1"/>
  <c r="B103" i="8"/>
  <c r="C103" i="13" s="1"/>
  <c r="C103" i="8"/>
  <c r="D103" i="13" s="1"/>
  <c r="A104" i="8"/>
  <c r="B104" i="13" s="1"/>
  <c r="B104" i="8"/>
  <c r="C104" i="13" s="1"/>
  <c r="C104" i="8"/>
  <c r="D104" i="13" s="1"/>
  <c r="A105" i="8"/>
  <c r="B105" i="13" s="1"/>
  <c r="B105" i="8"/>
  <c r="C105" i="13" s="1"/>
  <c r="C105" i="8"/>
  <c r="D105" i="13" s="1"/>
  <c r="A106" i="8"/>
  <c r="B106" i="13" s="1"/>
  <c r="B106" i="8"/>
  <c r="C106" i="13" s="1"/>
  <c r="C106" i="8"/>
  <c r="D106" i="13" s="1"/>
  <c r="A107" i="8"/>
  <c r="B107" i="13" s="1"/>
  <c r="B107" i="8"/>
  <c r="C107" i="13" s="1"/>
  <c r="C107" i="8"/>
  <c r="D107" i="13" s="1"/>
  <c r="A96" i="8"/>
  <c r="B96" i="13" s="1"/>
  <c r="B96" i="8"/>
  <c r="C96" i="13" s="1"/>
  <c r="C96" i="8"/>
  <c r="D96" i="13" s="1"/>
  <c r="A97" i="8"/>
  <c r="B97" i="13" s="1"/>
  <c r="B97" i="8"/>
  <c r="C97" i="13" s="1"/>
  <c r="C97" i="8"/>
  <c r="D97" i="13" s="1"/>
  <c r="A98" i="8"/>
  <c r="B98" i="13" s="1"/>
  <c r="B98" i="8"/>
  <c r="C98" i="13" s="1"/>
  <c r="C98" i="8"/>
  <c r="A99" i="8"/>
  <c r="B99" i="13" s="1"/>
  <c r="B99" i="8"/>
  <c r="C99" i="13" s="1"/>
  <c r="C99" i="8"/>
  <c r="D99" i="13" s="1"/>
  <c r="A100" i="8"/>
  <c r="B100" i="13" s="1"/>
  <c r="B100" i="8"/>
  <c r="C100" i="13" s="1"/>
  <c r="C100" i="8"/>
  <c r="D100" i="13" s="1"/>
  <c r="A79" i="8"/>
  <c r="B79" i="13" s="1"/>
  <c r="B79" i="8"/>
  <c r="C79" i="13" s="1"/>
  <c r="C79" i="8"/>
  <c r="D79" i="13" s="1"/>
  <c r="A80" i="8"/>
  <c r="B80" i="13" s="1"/>
  <c r="B80" i="8"/>
  <c r="C80" i="13" s="1"/>
  <c r="C80" i="8"/>
  <c r="D80" i="13" s="1"/>
  <c r="A81" i="8"/>
  <c r="B81" i="13" s="1"/>
  <c r="B81" i="8"/>
  <c r="C81" i="13" s="1"/>
  <c r="C81" i="8"/>
  <c r="D81" i="13" s="1"/>
  <c r="A82" i="8"/>
  <c r="B82" i="13" s="1"/>
  <c r="B82" i="8"/>
  <c r="C82" i="13" s="1"/>
  <c r="C82" i="8"/>
  <c r="D82" i="13" s="1"/>
  <c r="A83" i="8"/>
  <c r="B83" i="13" s="1"/>
  <c r="B83" i="8"/>
  <c r="C83" i="13" s="1"/>
  <c r="C83" i="8"/>
  <c r="D83" i="13" s="1"/>
  <c r="A84" i="8"/>
  <c r="B84" i="13" s="1"/>
  <c r="B84" i="8"/>
  <c r="C84" i="13" s="1"/>
  <c r="C84" i="8"/>
  <c r="D84" i="13" s="1"/>
  <c r="A85" i="8"/>
  <c r="B85" i="13" s="1"/>
  <c r="B85" i="8"/>
  <c r="C85" i="13" s="1"/>
  <c r="C85" i="8"/>
  <c r="D85" i="13" s="1"/>
  <c r="A86" i="8"/>
  <c r="B86" i="13" s="1"/>
  <c r="B86" i="8"/>
  <c r="C86" i="13" s="1"/>
  <c r="C86" i="8"/>
  <c r="D86" i="13" s="1"/>
  <c r="A87" i="8"/>
  <c r="B87" i="13" s="1"/>
  <c r="B87" i="8"/>
  <c r="C87" i="13" s="1"/>
  <c r="C87" i="8"/>
  <c r="D87" i="13" s="1"/>
  <c r="A88" i="8"/>
  <c r="B88" i="13" s="1"/>
  <c r="B88" i="8"/>
  <c r="C88" i="13" s="1"/>
  <c r="C88" i="8"/>
  <c r="D88" i="13" s="1"/>
  <c r="A89" i="8"/>
  <c r="B89" i="13" s="1"/>
  <c r="B89" i="8"/>
  <c r="C89" i="13" s="1"/>
  <c r="C89" i="8"/>
  <c r="D89" i="13" s="1"/>
  <c r="A90" i="8"/>
  <c r="B90" i="13" s="1"/>
  <c r="B90" i="8"/>
  <c r="C90" i="13" s="1"/>
  <c r="C90" i="8"/>
  <c r="D90" i="13" s="1"/>
  <c r="A91" i="8"/>
  <c r="B91" i="13" s="1"/>
  <c r="B91" i="8"/>
  <c r="C91" i="13" s="1"/>
  <c r="C91" i="8"/>
  <c r="D91" i="13" s="1"/>
  <c r="A92" i="8"/>
  <c r="B92" i="13" s="1"/>
  <c r="B92" i="8"/>
  <c r="C92" i="13" s="1"/>
  <c r="C92" i="8"/>
  <c r="D92" i="13" s="1"/>
  <c r="A93" i="8"/>
  <c r="B93" i="13" s="1"/>
  <c r="B93" i="8"/>
  <c r="C93" i="13" s="1"/>
  <c r="C93" i="8"/>
  <c r="D93" i="13" s="1"/>
  <c r="A94" i="8"/>
  <c r="B94" i="13" s="1"/>
  <c r="B94" i="8"/>
  <c r="C94" i="13" s="1"/>
  <c r="C94" i="8"/>
  <c r="D94" i="13" s="1"/>
  <c r="A95" i="8"/>
  <c r="B95" i="13" s="1"/>
  <c r="B95" i="8"/>
  <c r="C95" i="13" s="1"/>
  <c r="C95" i="8"/>
  <c r="D95" i="13" s="1"/>
  <c r="C78" i="8"/>
  <c r="D78" i="13" s="1"/>
  <c r="A2" i="2"/>
  <c r="F2" i="4"/>
  <c r="Q71" i="4"/>
  <c r="Q72" i="4"/>
  <c r="Q73" i="4"/>
  <c r="Q74" i="4"/>
  <c r="Q75" i="4"/>
  <c r="Q76" i="4"/>
  <c r="I118" i="4"/>
  <c r="I117" i="4"/>
  <c r="I116" i="4"/>
  <c r="I115" i="4"/>
  <c r="G118" i="4"/>
  <c r="G117" i="4"/>
  <c r="G116" i="4"/>
  <c r="G115" i="4"/>
  <c r="P85" i="4"/>
  <c r="Q85" i="4"/>
  <c r="P86" i="4"/>
  <c r="Q86" i="4"/>
  <c r="P87" i="4"/>
  <c r="Q87" i="4"/>
  <c r="P88" i="4"/>
  <c r="Q88" i="4"/>
  <c r="P89" i="4"/>
  <c r="Q89" i="4"/>
  <c r="P90" i="4"/>
  <c r="Q90" i="4"/>
  <c r="P91" i="4"/>
  <c r="Q91" i="4"/>
  <c r="P92" i="4"/>
  <c r="Q92" i="4"/>
  <c r="P93" i="4"/>
  <c r="Q93" i="4"/>
  <c r="P94" i="4"/>
  <c r="Q94" i="4"/>
  <c r="P95" i="4"/>
  <c r="Q95" i="4"/>
  <c r="P96" i="4"/>
  <c r="Q96" i="4"/>
  <c r="P97" i="4"/>
  <c r="Q97" i="4"/>
  <c r="P98" i="4"/>
  <c r="Q98" i="4"/>
  <c r="P99" i="4"/>
  <c r="Q99" i="4"/>
  <c r="P100" i="4"/>
  <c r="Q100" i="4"/>
  <c r="P101" i="4"/>
  <c r="Q101" i="4"/>
  <c r="P102" i="4"/>
  <c r="Q102" i="4"/>
  <c r="P103" i="4"/>
  <c r="Q103" i="4"/>
  <c r="P104" i="4"/>
  <c r="Q104" i="4"/>
  <c r="P105" i="4"/>
  <c r="Q105" i="4"/>
  <c r="P106" i="4"/>
  <c r="Q106" i="4"/>
  <c r="P107" i="4"/>
  <c r="Q107" i="4"/>
  <c r="P108" i="4"/>
  <c r="Q108" i="4"/>
  <c r="P109" i="4"/>
  <c r="Q109" i="4"/>
  <c r="P110" i="4"/>
  <c r="Q110" i="4"/>
  <c r="P111" i="4"/>
  <c r="Q111" i="4"/>
  <c r="P112" i="4"/>
  <c r="Q112" i="4"/>
  <c r="P113" i="4"/>
  <c r="Q113" i="4"/>
  <c r="P114" i="4"/>
  <c r="Q114" i="4"/>
  <c r="P115" i="4"/>
  <c r="Q115" i="4"/>
  <c r="P116" i="4"/>
  <c r="Q116" i="4"/>
  <c r="P117" i="4"/>
  <c r="Q117" i="4"/>
  <c r="P118" i="4"/>
  <c r="Q118" i="4"/>
  <c r="P83" i="4"/>
  <c r="Q83" i="4"/>
  <c r="P84" i="4"/>
  <c r="Q84" i="4"/>
  <c r="M83" i="4"/>
  <c r="N83" i="4"/>
  <c r="O83" i="4"/>
  <c r="M84" i="4"/>
  <c r="N84" i="4"/>
  <c r="O84" i="4"/>
  <c r="M85" i="4"/>
  <c r="N85" i="4"/>
  <c r="O85" i="4"/>
  <c r="M86" i="4"/>
  <c r="N86" i="4"/>
  <c r="O86" i="4"/>
  <c r="M87" i="4"/>
  <c r="N87" i="4"/>
  <c r="O87" i="4"/>
  <c r="M88" i="4"/>
  <c r="N88" i="4"/>
  <c r="O88" i="4"/>
  <c r="M89" i="4"/>
  <c r="N89" i="4"/>
  <c r="O89" i="4"/>
  <c r="M90" i="4"/>
  <c r="N90" i="4"/>
  <c r="O90" i="4"/>
  <c r="M91" i="4"/>
  <c r="N91" i="4"/>
  <c r="O91" i="4"/>
  <c r="M92" i="4"/>
  <c r="N92" i="4"/>
  <c r="O92" i="4"/>
  <c r="M93" i="4"/>
  <c r="N93" i="4"/>
  <c r="O93" i="4"/>
  <c r="M94" i="4"/>
  <c r="N94" i="4"/>
  <c r="O94" i="4"/>
  <c r="M95" i="4"/>
  <c r="N95" i="4"/>
  <c r="O95" i="4"/>
  <c r="M96" i="4"/>
  <c r="N96" i="4"/>
  <c r="O96" i="4"/>
  <c r="M97" i="4"/>
  <c r="N97" i="4"/>
  <c r="O97" i="4"/>
  <c r="M98" i="4"/>
  <c r="N98" i="4"/>
  <c r="O98" i="4"/>
  <c r="M99" i="4"/>
  <c r="N99" i="4"/>
  <c r="O99" i="4"/>
  <c r="M100" i="4"/>
  <c r="N100" i="4"/>
  <c r="O100" i="4"/>
  <c r="M101" i="4"/>
  <c r="N101" i="4"/>
  <c r="O101" i="4"/>
  <c r="M102" i="4"/>
  <c r="N102" i="4"/>
  <c r="O102" i="4"/>
  <c r="M103" i="4"/>
  <c r="N103" i="4"/>
  <c r="O103" i="4"/>
  <c r="M104" i="4"/>
  <c r="N104" i="4"/>
  <c r="O104" i="4"/>
  <c r="M105" i="4"/>
  <c r="N105" i="4"/>
  <c r="O105" i="4"/>
  <c r="M106" i="4"/>
  <c r="N106" i="4"/>
  <c r="O106" i="4"/>
  <c r="M107" i="4"/>
  <c r="N107" i="4"/>
  <c r="O107" i="4"/>
  <c r="M108" i="4"/>
  <c r="N108" i="4"/>
  <c r="O108" i="4"/>
  <c r="M109" i="4"/>
  <c r="N109" i="4"/>
  <c r="O109" i="4"/>
  <c r="M110" i="4"/>
  <c r="N110" i="4"/>
  <c r="O110" i="4"/>
  <c r="M111" i="4"/>
  <c r="N111" i="4"/>
  <c r="O111" i="4"/>
  <c r="M112" i="4"/>
  <c r="N112" i="4"/>
  <c r="O112" i="4"/>
  <c r="M113" i="4"/>
  <c r="N113" i="4"/>
  <c r="O113" i="4"/>
  <c r="M114" i="4"/>
  <c r="N114" i="4"/>
  <c r="O114" i="4"/>
  <c r="M115" i="4"/>
  <c r="N115" i="4"/>
  <c r="O115" i="4"/>
  <c r="M116" i="4"/>
  <c r="N116" i="4"/>
  <c r="O116" i="4"/>
  <c r="M117" i="4"/>
  <c r="N117" i="4"/>
  <c r="O117" i="4"/>
  <c r="M118" i="4"/>
  <c r="N118" i="4"/>
  <c r="O118" i="4"/>
  <c r="K83" i="4"/>
  <c r="L83" i="4"/>
  <c r="K84" i="4"/>
  <c r="L84" i="4"/>
  <c r="K85" i="4"/>
  <c r="L85" i="4"/>
  <c r="K86" i="4"/>
  <c r="L86" i="4"/>
  <c r="K87" i="4"/>
  <c r="L87" i="4"/>
  <c r="K88" i="4"/>
  <c r="L88" i="4"/>
  <c r="K89" i="4"/>
  <c r="L89" i="4"/>
  <c r="K90" i="4"/>
  <c r="L90" i="4"/>
  <c r="K91" i="4"/>
  <c r="L91" i="4"/>
  <c r="K92" i="4"/>
  <c r="L92" i="4"/>
  <c r="K93" i="4"/>
  <c r="L93" i="4"/>
  <c r="K94" i="4"/>
  <c r="L94" i="4"/>
  <c r="K95" i="4"/>
  <c r="L95" i="4"/>
  <c r="K96" i="4"/>
  <c r="L96" i="4"/>
  <c r="K97" i="4"/>
  <c r="L97" i="4"/>
  <c r="K98" i="4"/>
  <c r="L98" i="4"/>
  <c r="K99" i="4"/>
  <c r="L99" i="4"/>
  <c r="K100" i="4"/>
  <c r="L100" i="4"/>
  <c r="K101" i="4"/>
  <c r="L101" i="4"/>
  <c r="K102" i="4"/>
  <c r="L102" i="4"/>
  <c r="K103" i="4"/>
  <c r="L103" i="4"/>
  <c r="K104" i="4"/>
  <c r="L104" i="4"/>
  <c r="K105" i="4"/>
  <c r="L105" i="4"/>
  <c r="K106" i="4"/>
  <c r="L106" i="4"/>
  <c r="K107" i="4"/>
  <c r="L107" i="4"/>
  <c r="K108" i="4"/>
  <c r="L108" i="4"/>
  <c r="K109" i="4"/>
  <c r="L109" i="4"/>
  <c r="K110" i="4"/>
  <c r="L110" i="4"/>
  <c r="K111" i="4"/>
  <c r="L111" i="4"/>
  <c r="K112" i="4"/>
  <c r="L112" i="4"/>
  <c r="K113" i="4"/>
  <c r="L113" i="4"/>
  <c r="K114" i="4"/>
  <c r="L114" i="4"/>
  <c r="K115" i="4"/>
  <c r="L115" i="4"/>
  <c r="K116" i="4"/>
  <c r="L116" i="4"/>
  <c r="K117" i="4"/>
  <c r="L117" i="4"/>
  <c r="K118" i="4"/>
  <c r="L118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83" i="4"/>
  <c r="J84" i="4"/>
  <c r="J85" i="4"/>
  <c r="J86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D83" i="4"/>
  <c r="D84" i="4"/>
  <c r="G84" i="4" s="1"/>
  <c r="D85" i="4"/>
  <c r="I85" i="4" s="1"/>
  <c r="D86" i="4"/>
  <c r="G86" i="4" s="1"/>
  <c r="D87" i="4"/>
  <c r="D88" i="4"/>
  <c r="G88" i="4" s="1"/>
  <c r="D89" i="4"/>
  <c r="I89" i="4" s="1"/>
  <c r="D90" i="4"/>
  <c r="G90" i="4" s="1"/>
  <c r="D91" i="4"/>
  <c r="D92" i="4"/>
  <c r="G92" i="4" s="1"/>
  <c r="D93" i="4"/>
  <c r="I93" i="4" s="1"/>
  <c r="D94" i="4"/>
  <c r="G94" i="4" s="1"/>
  <c r="D95" i="4"/>
  <c r="D96" i="4"/>
  <c r="G96" i="4" s="1"/>
  <c r="D97" i="4"/>
  <c r="I97" i="4" s="1"/>
  <c r="D98" i="4"/>
  <c r="G98" i="4" s="1"/>
  <c r="D99" i="4"/>
  <c r="D100" i="4"/>
  <c r="G100" i="4" s="1"/>
  <c r="D101" i="4"/>
  <c r="D102" i="4"/>
  <c r="I102" i="4" s="1"/>
  <c r="D103" i="4"/>
  <c r="D104" i="4"/>
  <c r="I104" i="4" s="1"/>
  <c r="D105" i="4"/>
  <c r="D106" i="4"/>
  <c r="G106" i="4" s="1"/>
  <c r="D107" i="4"/>
  <c r="D108" i="4"/>
  <c r="G108" i="4" s="1"/>
  <c r="D109" i="4"/>
  <c r="D110" i="4"/>
  <c r="G110" i="4" s="1"/>
  <c r="D111" i="4"/>
  <c r="D112" i="4"/>
  <c r="G112" i="4" s="1"/>
  <c r="D113" i="4"/>
  <c r="I113" i="4" s="1"/>
  <c r="D114" i="4"/>
  <c r="G114" i="4" s="1"/>
  <c r="D115" i="4"/>
  <c r="D116" i="4"/>
  <c r="D117" i="4"/>
  <c r="D118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A117" i="4"/>
  <c r="B117" i="4"/>
  <c r="A118" i="4"/>
  <c r="B118" i="4"/>
  <c r="A116" i="4"/>
  <c r="B116" i="4"/>
  <c r="A91" i="4"/>
  <c r="B91" i="4"/>
  <c r="A92" i="4"/>
  <c r="B92" i="4"/>
  <c r="A93" i="4"/>
  <c r="B93" i="4"/>
  <c r="A94" i="4"/>
  <c r="B94" i="4"/>
  <c r="A95" i="4"/>
  <c r="B95" i="4"/>
  <c r="A96" i="4"/>
  <c r="B96" i="4"/>
  <c r="A97" i="4"/>
  <c r="B97" i="4"/>
  <c r="A98" i="4"/>
  <c r="B98" i="4"/>
  <c r="A99" i="4"/>
  <c r="B99" i="4"/>
  <c r="A100" i="4"/>
  <c r="B100" i="4"/>
  <c r="A101" i="4"/>
  <c r="B101" i="4"/>
  <c r="A102" i="4"/>
  <c r="B102" i="4"/>
  <c r="A103" i="4"/>
  <c r="B103" i="4"/>
  <c r="A104" i="4"/>
  <c r="B104" i="4"/>
  <c r="A105" i="4"/>
  <c r="B105" i="4"/>
  <c r="A106" i="4"/>
  <c r="B106" i="4"/>
  <c r="A107" i="4"/>
  <c r="B107" i="4"/>
  <c r="A108" i="4"/>
  <c r="B108" i="4"/>
  <c r="A109" i="4"/>
  <c r="B109" i="4"/>
  <c r="A110" i="4"/>
  <c r="B110" i="4"/>
  <c r="A111" i="4"/>
  <c r="B111" i="4"/>
  <c r="A112" i="4"/>
  <c r="B112" i="4"/>
  <c r="A113" i="4"/>
  <c r="B113" i="4"/>
  <c r="A114" i="4"/>
  <c r="B114" i="4"/>
  <c r="A115" i="4"/>
  <c r="B115" i="4"/>
  <c r="A86" i="4"/>
  <c r="B86" i="4"/>
  <c r="A87" i="4"/>
  <c r="B87" i="4"/>
  <c r="A88" i="4"/>
  <c r="B88" i="4"/>
  <c r="A89" i="4"/>
  <c r="B89" i="4"/>
  <c r="A90" i="4"/>
  <c r="B90" i="4"/>
  <c r="A83" i="4"/>
  <c r="B83" i="4"/>
  <c r="A84" i="4"/>
  <c r="B84" i="4"/>
  <c r="A85" i="4"/>
  <c r="B85" i="4"/>
  <c r="A81" i="4"/>
  <c r="B81" i="4"/>
  <c r="C81" i="4"/>
  <c r="D81" i="4"/>
  <c r="I81" i="4" s="1"/>
  <c r="F81" i="4"/>
  <c r="J81" i="4"/>
  <c r="K81" i="4"/>
  <c r="L81" i="4"/>
  <c r="M81" i="4"/>
  <c r="N81" i="4"/>
  <c r="O81" i="4"/>
  <c r="P81" i="4"/>
  <c r="Q81" i="4"/>
  <c r="A82" i="4"/>
  <c r="B82" i="4"/>
  <c r="C82" i="4"/>
  <c r="D82" i="4"/>
  <c r="F82" i="4"/>
  <c r="J82" i="4"/>
  <c r="K82" i="4"/>
  <c r="L82" i="4"/>
  <c r="M82" i="4"/>
  <c r="N82" i="4"/>
  <c r="O82" i="4"/>
  <c r="P82" i="4"/>
  <c r="Q82" i="4"/>
  <c r="A80" i="4"/>
  <c r="B80" i="4"/>
  <c r="C80" i="4"/>
  <c r="D80" i="4"/>
  <c r="G80" i="4" s="1"/>
  <c r="F80" i="4"/>
  <c r="J80" i="4"/>
  <c r="K80" i="4"/>
  <c r="L80" i="4"/>
  <c r="M80" i="4"/>
  <c r="N80" i="4"/>
  <c r="O80" i="4"/>
  <c r="P80" i="4"/>
  <c r="Q80" i="4"/>
  <c r="A79" i="4"/>
  <c r="B79" i="4"/>
  <c r="C79" i="4"/>
  <c r="D79" i="4"/>
  <c r="G79" i="4" s="1"/>
  <c r="F79" i="4"/>
  <c r="J79" i="4"/>
  <c r="K79" i="4"/>
  <c r="L79" i="4"/>
  <c r="M79" i="4"/>
  <c r="N79" i="4"/>
  <c r="O79" i="4"/>
  <c r="P79" i="4"/>
  <c r="Q79" i="4"/>
  <c r="B401" i="5"/>
  <c r="B402" i="5"/>
  <c r="B403" i="5"/>
  <c r="B391" i="5"/>
  <c r="B392" i="5"/>
  <c r="B393" i="5"/>
  <c r="B394" i="5"/>
  <c r="B395" i="5"/>
  <c r="B396" i="5"/>
  <c r="B397" i="5"/>
  <c r="B398" i="5"/>
  <c r="B399" i="5"/>
  <c r="B40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66" i="5"/>
  <c r="B367" i="5"/>
  <c r="B368" i="5"/>
  <c r="B369" i="5"/>
  <c r="B370" i="5"/>
  <c r="B358" i="5"/>
  <c r="B359" i="5"/>
  <c r="B360" i="5"/>
  <c r="B361" i="5"/>
  <c r="B362" i="5"/>
  <c r="B363" i="5"/>
  <c r="B364" i="5"/>
  <c r="B365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46" i="5"/>
  <c r="C46" i="5" s="1"/>
  <c r="B47" i="5"/>
  <c r="C47" i="5" s="1"/>
  <c r="B48" i="5"/>
  <c r="B49" i="5"/>
  <c r="C49" i="5" s="1"/>
  <c r="B50" i="5"/>
  <c r="B51" i="5"/>
  <c r="C51" i="5" s="1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B59" i="5"/>
  <c r="C59" i="5" s="1"/>
  <c r="B60" i="5"/>
  <c r="C60" i="5" s="1"/>
  <c r="B61" i="5"/>
  <c r="C61" i="5" s="1"/>
  <c r="B62" i="5"/>
  <c r="B63" i="5"/>
  <c r="C63" i="5" s="1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72" i="5"/>
  <c r="B73" i="5"/>
  <c r="C73" i="5" s="1"/>
  <c r="B74" i="5"/>
  <c r="C74" i="5" s="1"/>
  <c r="B75" i="5"/>
  <c r="C75" i="5" s="1"/>
  <c r="B76" i="5"/>
  <c r="B77" i="5"/>
  <c r="C77" i="5" s="1"/>
  <c r="B78" i="5"/>
  <c r="C78" i="5" s="1"/>
  <c r="B79" i="5"/>
  <c r="B80" i="5"/>
  <c r="B81" i="5"/>
  <c r="C81" i="5" s="1"/>
  <c r="B82" i="5"/>
  <c r="B83" i="5"/>
  <c r="B84" i="5"/>
  <c r="C84" i="5" s="1"/>
  <c r="B85" i="5"/>
  <c r="B86" i="5"/>
  <c r="B87" i="5"/>
  <c r="B88" i="5"/>
  <c r="C88" i="5" s="1"/>
  <c r="B89" i="5"/>
  <c r="B90" i="5"/>
  <c r="B91" i="5"/>
  <c r="B92" i="5"/>
  <c r="C92" i="5" s="1"/>
  <c r="B93" i="5"/>
  <c r="C93" i="5" s="1"/>
  <c r="B94" i="5"/>
  <c r="B95" i="5"/>
  <c r="B96" i="5"/>
  <c r="C96" i="5" s="1"/>
  <c r="B97" i="5"/>
  <c r="C97" i="5" s="1"/>
  <c r="B98" i="5"/>
  <c r="B99" i="5"/>
  <c r="B100" i="5"/>
  <c r="B101" i="5"/>
  <c r="B102" i="5"/>
  <c r="B103" i="5"/>
  <c r="B104" i="5"/>
  <c r="C104" i="5" s="1"/>
  <c r="B105" i="5"/>
  <c r="C105" i="5" s="1"/>
  <c r="B106" i="5"/>
  <c r="B107" i="5"/>
  <c r="B108" i="5"/>
  <c r="C108" i="5" s="1"/>
  <c r="B109" i="5"/>
  <c r="C109" i="5" s="1"/>
  <c r="B110" i="5"/>
  <c r="B111" i="5"/>
  <c r="B112" i="5"/>
  <c r="C112" i="5" s="1"/>
  <c r="B113" i="5"/>
  <c r="B114" i="5"/>
  <c r="E115" i="4" s="1"/>
  <c r="B115" i="5"/>
  <c r="E116" i="4" s="1"/>
  <c r="B116" i="5"/>
  <c r="E117" i="4" s="1"/>
  <c r="B117" i="5"/>
  <c r="E118" i="4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11" i="5"/>
  <c r="C11" i="5" s="1"/>
  <c r="B12" i="5"/>
  <c r="C12" i="5" s="1"/>
  <c r="B13" i="5"/>
  <c r="C13" i="5" s="1"/>
  <c r="B14" i="5"/>
  <c r="C14" i="5" s="1"/>
  <c r="B15" i="5"/>
  <c r="C15" i="5" s="1"/>
  <c r="B16" i="5"/>
  <c r="C16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B24" i="5"/>
  <c r="C24" i="5" s="1"/>
  <c r="B25" i="5"/>
  <c r="C25" i="5" s="1"/>
  <c r="B26" i="5"/>
  <c r="C26" i="5" s="1"/>
  <c r="B27" i="5"/>
  <c r="B28" i="5"/>
  <c r="C28" i="5" s="1"/>
  <c r="B29" i="5"/>
  <c r="B30" i="5"/>
  <c r="C30" i="5" s="1"/>
  <c r="B31" i="5"/>
  <c r="C31" i="5" s="1"/>
  <c r="E32" i="4"/>
  <c r="B7" i="5"/>
  <c r="C7" i="5" s="1"/>
  <c r="E8" i="4"/>
  <c r="B8" i="5"/>
  <c r="B9" i="5"/>
  <c r="C9" i="5" s="1"/>
  <c r="B10" i="5"/>
  <c r="C10" i="5" s="1"/>
  <c r="B5" i="5"/>
  <c r="B6" i="5"/>
  <c r="F21" i="1"/>
  <c r="C2" i="4"/>
  <c r="A77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8" i="4"/>
  <c r="A4" i="4"/>
  <c r="B4" i="4"/>
  <c r="D4" i="4"/>
  <c r="C5" i="8"/>
  <c r="D5" i="13" s="1"/>
  <c r="C6" i="8"/>
  <c r="D6" i="13" s="1"/>
  <c r="C7" i="8"/>
  <c r="D7" i="13" s="1"/>
  <c r="C8" i="8"/>
  <c r="D8" i="13" s="1"/>
  <c r="C9" i="8"/>
  <c r="D9" i="13" s="1"/>
  <c r="C10" i="8"/>
  <c r="D10" i="13" s="1"/>
  <c r="C11" i="8"/>
  <c r="D11" i="13" s="1"/>
  <c r="C12" i="8"/>
  <c r="D12" i="13" s="1"/>
  <c r="C13" i="8"/>
  <c r="D13" i="13" s="1"/>
  <c r="C14" i="8"/>
  <c r="D14" i="13" s="1"/>
  <c r="C15" i="8"/>
  <c r="D15" i="13" s="1"/>
  <c r="C16" i="8"/>
  <c r="D16" i="13" s="1"/>
  <c r="C17" i="8"/>
  <c r="D17" i="13" s="1"/>
  <c r="C18" i="8"/>
  <c r="D18" i="13" s="1"/>
  <c r="C19" i="8"/>
  <c r="D19" i="13" s="1"/>
  <c r="C20" i="8"/>
  <c r="D20" i="13" s="1"/>
  <c r="C21" i="8"/>
  <c r="D21" i="13" s="1"/>
  <c r="C22" i="8"/>
  <c r="D22" i="13" s="1"/>
  <c r="C23" i="8"/>
  <c r="D23" i="13" s="1"/>
  <c r="C24" i="8"/>
  <c r="D24" i="13" s="1"/>
  <c r="C25" i="8"/>
  <c r="D25" i="13" s="1"/>
  <c r="C26" i="8"/>
  <c r="D26" i="13" s="1"/>
  <c r="C27" i="8"/>
  <c r="D27" i="13" s="1"/>
  <c r="C28" i="8"/>
  <c r="D28" i="13" s="1"/>
  <c r="C29" i="8"/>
  <c r="D29" i="13" s="1"/>
  <c r="C30" i="8"/>
  <c r="D30" i="13" s="1"/>
  <c r="C31" i="8"/>
  <c r="D31" i="13" s="1"/>
  <c r="C32" i="8"/>
  <c r="D32" i="13" s="1"/>
  <c r="C33" i="8"/>
  <c r="D33" i="13" s="1"/>
  <c r="C34" i="8"/>
  <c r="D34" i="13" s="1"/>
  <c r="C35" i="8"/>
  <c r="D35" i="13" s="1"/>
  <c r="C36" i="8"/>
  <c r="D36" i="13" s="1"/>
  <c r="C37" i="8"/>
  <c r="D37" i="13" s="1"/>
  <c r="C38" i="8"/>
  <c r="D38" i="13" s="1"/>
  <c r="C39" i="8"/>
  <c r="D39" i="13" s="1"/>
  <c r="C40" i="8"/>
  <c r="D40" i="13" s="1"/>
  <c r="C41" i="8"/>
  <c r="D41" i="13" s="1"/>
  <c r="C42" i="8"/>
  <c r="D42" i="13" s="1"/>
  <c r="C43" i="8"/>
  <c r="D43" i="13" s="1"/>
  <c r="C44" i="8"/>
  <c r="D44" i="13" s="1"/>
  <c r="C45" i="8"/>
  <c r="D45" i="13" s="1"/>
  <c r="C46" i="8"/>
  <c r="D46" i="13" s="1"/>
  <c r="C47" i="8"/>
  <c r="D47" i="13" s="1"/>
  <c r="C48" i="8"/>
  <c r="D48" i="13" s="1"/>
  <c r="C49" i="8"/>
  <c r="D49" i="13" s="1"/>
  <c r="C50" i="8"/>
  <c r="D50" i="13" s="1"/>
  <c r="C51" i="8"/>
  <c r="D51" i="13" s="1"/>
  <c r="C52" i="8"/>
  <c r="D52" i="13" s="1"/>
  <c r="C53" i="8"/>
  <c r="D53" i="13" s="1"/>
  <c r="C54" i="8"/>
  <c r="D54" i="13" s="1"/>
  <c r="C55" i="8"/>
  <c r="D55" i="13" s="1"/>
  <c r="C56" i="8"/>
  <c r="D56" i="13" s="1"/>
  <c r="C57" i="8"/>
  <c r="D57" i="13" s="1"/>
  <c r="C58" i="8"/>
  <c r="D58" i="13" s="1"/>
  <c r="C59" i="8"/>
  <c r="D59" i="13" s="1"/>
  <c r="C60" i="8"/>
  <c r="D60" i="13" s="1"/>
  <c r="C61" i="8"/>
  <c r="D61" i="13" s="1"/>
  <c r="C62" i="8"/>
  <c r="D62" i="13" s="1"/>
  <c r="C63" i="8"/>
  <c r="D63" i="13" s="1"/>
  <c r="C64" i="8"/>
  <c r="D64" i="13" s="1"/>
  <c r="C65" i="8"/>
  <c r="D65" i="13" s="1"/>
  <c r="C66" i="8"/>
  <c r="D66" i="13" s="1"/>
  <c r="C67" i="8"/>
  <c r="D67" i="13" s="1"/>
  <c r="C68" i="8"/>
  <c r="D68" i="13" s="1"/>
  <c r="C69" i="8"/>
  <c r="D69" i="13" s="1"/>
  <c r="C70" i="8"/>
  <c r="D70" i="13" s="1"/>
  <c r="C71" i="8"/>
  <c r="D71" i="13" s="1"/>
  <c r="C72" i="8"/>
  <c r="D72" i="13" s="1"/>
  <c r="C73" i="8"/>
  <c r="D73" i="13" s="1"/>
  <c r="C74" i="8"/>
  <c r="D74" i="13" s="1"/>
  <c r="C75" i="8"/>
  <c r="D75" i="13" s="1"/>
  <c r="C76" i="8"/>
  <c r="D76" i="13" s="1"/>
  <c r="C77" i="8"/>
  <c r="D77" i="13" s="1"/>
  <c r="C4" i="8"/>
  <c r="D4" i="13" s="1"/>
  <c r="C3" i="8"/>
  <c r="E20" i="1"/>
  <c r="F20" i="1"/>
  <c r="E21" i="1"/>
  <c r="E22" i="1"/>
  <c r="F22" i="1"/>
  <c r="E12" i="10"/>
  <c r="E13" i="10"/>
  <c r="E19" i="10"/>
  <c r="E22" i="10"/>
  <c r="E23" i="10"/>
  <c r="E25" i="10"/>
  <c r="A3" i="4"/>
  <c r="B3" i="4"/>
  <c r="C3" i="4"/>
  <c r="D3" i="4"/>
  <c r="D3" i="8"/>
  <c r="E3" i="4"/>
  <c r="F3" i="4"/>
  <c r="J3" i="4"/>
  <c r="K3" i="4"/>
  <c r="L3" i="4"/>
  <c r="M3" i="4"/>
  <c r="N3" i="4"/>
  <c r="O3" i="4"/>
  <c r="P3" i="4"/>
  <c r="Q3" i="4"/>
  <c r="C4" i="4"/>
  <c r="F4" i="4"/>
  <c r="J4" i="4"/>
  <c r="K4" i="4"/>
  <c r="L4" i="4"/>
  <c r="M4" i="4"/>
  <c r="N4" i="4"/>
  <c r="O4" i="4"/>
  <c r="P4" i="4"/>
  <c r="Q4" i="4"/>
  <c r="B5" i="4"/>
  <c r="C5" i="4"/>
  <c r="D5" i="4"/>
  <c r="F5" i="4"/>
  <c r="J5" i="4"/>
  <c r="K5" i="4"/>
  <c r="L5" i="4"/>
  <c r="M5" i="4"/>
  <c r="N5" i="4"/>
  <c r="O5" i="4"/>
  <c r="P5" i="4"/>
  <c r="Q5" i="4"/>
  <c r="B6" i="4"/>
  <c r="C6" i="4"/>
  <c r="D6" i="4"/>
  <c r="I6" i="4" s="1"/>
  <c r="F6" i="4"/>
  <c r="J6" i="4"/>
  <c r="K6" i="4"/>
  <c r="L6" i="4"/>
  <c r="M6" i="4"/>
  <c r="N6" i="4"/>
  <c r="O6" i="4"/>
  <c r="P6" i="4"/>
  <c r="Q6" i="4"/>
  <c r="B7" i="4"/>
  <c r="C7" i="4"/>
  <c r="D7" i="4"/>
  <c r="I7" i="4" s="1"/>
  <c r="F7" i="4"/>
  <c r="J7" i="4"/>
  <c r="K7" i="4"/>
  <c r="L7" i="4"/>
  <c r="M7" i="4"/>
  <c r="N7" i="4"/>
  <c r="O7" i="4"/>
  <c r="P7" i="4"/>
  <c r="Q7" i="4"/>
  <c r="B8" i="4"/>
  <c r="C8" i="4"/>
  <c r="D8" i="4"/>
  <c r="H8" i="4" s="1"/>
  <c r="G8" i="4"/>
  <c r="F8" i="4"/>
  <c r="J8" i="4"/>
  <c r="K8" i="4"/>
  <c r="L8" i="4"/>
  <c r="M8" i="4"/>
  <c r="N8" i="4"/>
  <c r="O8" i="4"/>
  <c r="P8" i="4"/>
  <c r="Q8" i="4"/>
  <c r="B9" i="4"/>
  <c r="C9" i="4"/>
  <c r="D9" i="4"/>
  <c r="I9" i="4" s="1"/>
  <c r="F9" i="4"/>
  <c r="J9" i="4"/>
  <c r="K9" i="4"/>
  <c r="L9" i="4"/>
  <c r="M9" i="4"/>
  <c r="N9" i="4"/>
  <c r="O9" i="4"/>
  <c r="P9" i="4"/>
  <c r="Q9" i="4"/>
  <c r="B10" i="4"/>
  <c r="C10" i="4"/>
  <c r="D10" i="4"/>
  <c r="F10" i="4"/>
  <c r="J10" i="4"/>
  <c r="K10" i="4"/>
  <c r="L10" i="4"/>
  <c r="M10" i="4"/>
  <c r="N10" i="4"/>
  <c r="O10" i="4"/>
  <c r="P10" i="4"/>
  <c r="Q10" i="4"/>
  <c r="B11" i="4"/>
  <c r="C11" i="4"/>
  <c r="D11" i="4"/>
  <c r="H11" i="4" s="1"/>
  <c r="I11" i="4"/>
  <c r="F11" i="4"/>
  <c r="J11" i="4"/>
  <c r="K11" i="4"/>
  <c r="L11" i="4"/>
  <c r="M11" i="4"/>
  <c r="N11" i="4"/>
  <c r="O11" i="4"/>
  <c r="P11" i="4"/>
  <c r="Q11" i="4"/>
  <c r="B12" i="4"/>
  <c r="C12" i="4"/>
  <c r="D12" i="4"/>
  <c r="H12" i="4" s="1"/>
  <c r="G12" i="4"/>
  <c r="F12" i="4"/>
  <c r="J12" i="4"/>
  <c r="K12" i="4"/>
  <c r="L12" i="4"/>
  <c r="M12" i="4"/>
  <c r="N12" i="4"/>
  <c r="O12" i="4"/>
  <c r="P12" i="4"/>
  <c r="Q12" i="4"/>
  <c r="B13" i="4"/>
  <c r="C13" i="4"/>
  <c r="D13" i="4"/>
  <c r="H13" i="4" s="1"/>
  <c r="I13" i="4"/>
  <c r="F13" i="4"/>
  <c r="J13" i="4"/>
  <c r="K13" i="4"/>
  <c r="L13" i="4"/>
  <c r="M13" i="4"/>
  <c r="N13" i="4"/>
  <c r="O13" i="4"/>
  <c r="P13" i="4"/>
  <c r="Q13" i="4"/>
  <c r="B14" i="4"/>
  <c r="C14" i="4"/>
  <c r="D14" i="4"/>
  <c r="H14" i="4" s="1"/>
  <c r="F14" i="4"/>
  <c r="J14" i="4"/>
  <c r="K14" i="4"/>
  <c r="L14" i="4"/>
  <c r="M14" i="4"/>
  <c r="N14" i="4"/>
  <c r="O14" i="4"/>
  <c r="P14" i="4"/>
  <c r="Q14" i="4"/>
  <c r="B15" i="4"/>
  <c r="C15" i="4"/>
  <c r="D15" i="4"/>
  <c r="H15" i="4" s="1"/>
  <c r="I15" i="4"/>
  <c r="F15" i="4"/>
  <c r="J15" i="4"/>
  <c r="K15" i="4"/>
  <c r="L15" i="4"/>
  <c r="M15" i="4"/>
  <c r="N15" i="4"/>
  <c r="O15" i="4"/>
  <c r="P15" i="4"/>
  <c r="Q15" i="4"/>
  <c r="B16" i="4"/>
  <c r="C16" i="4"/>
  <c r="D16" i="4"/>
  <c r="H16" i="4" s="1"/>
  <c r="G16" i="4"/>
  <c r="F16" i="4"/>
  <c r="J16" i="4"/>
  <c r="K16" i="4"/>
  <c r="L16" i="4"/>
  <c r="M16" i="4"/>
  <c r="N16" i="4"/>
  <c r="O16" i="4"/>
  <c r="P16" i="4"/>
  <c r="Q16" i="4"/>
  <c r="B17" i="4"/>
  <c r="C17" i="4"/>
  <c r="D17" i="4"/>
  <c r="H17" i="4" s="1"/>
  <c r="I17" i="4"/>
  <c r="F17" i="4"/>
  <c r="J17" i="4"/>
  <c r="K17" i="4"/>
  <c r="L17" i="4"/>
  <c r="M17" i="4"/>
  <c r="N17" i="4"/>
  <c r="O17" i="4"/>
  <c r="P17" i="4"/>
  <c r="Q17" i="4"/>
  <c r="B18" i="4"/>
  <c r="C18" i="4"/>
  <c r="D18" i="4"/>
  <c r="H18" i="4" s="1"/>
  <c r="F18" i="4"/>
  <c r="J18" i="4"/>
  <c r="K18" i="4"/>
  <c r="L18" i="4"/>
  <c r="M18" i="4"/>
  <c r="N18" i="4"/>
  <c r="O18" i="4"/>
  <c r="P18" i="4"/>
  <c r="Q18" i="4"/>
  <c r="B19" i="4"/>
  <c r="C19" i="4"/>
  <c r="D19" i="4"/>
  <c r="H19" i="4" s="1"/>
  <c r="I19" i="4"/>
  <c r="F19" i="4"/>
  <c r="J19" i="4"/>
  <c r="K19" i="4"/>
  <c r="L19" i="4"/>
  <c r="M19" i="4"/>
  <c r="N19" i="4"/>
  <c r="O19" i="4"/>
  <c r="P19" i="4"/>
  <c r="Q19" i="4"/>
  <c r="B20" i="4"/>
  <c r="C20" i="4"/>
  <c r="D20" i="4"/>
  <c r="H20" i="4" s="1"/>
  <c r="G20" i="4"/>
  <c r="F20" i="4"/>
  <c r="J20" i="4"/>
  <c r="K20" i="4"/>
  <c r="L20" i="4"/>
  <c r="M20" i="4"/>
  <c r="N20" i="4"/>
  <c r="O20" i="4"/>
  <c r="P20" i="4"/>
  <c r="Q20" i="4"/>
  <c r="B21" i="4"/>
  <c r="C21" i="4"/>
  <c r="D21" i="4"/>
  <c r="H21" i="4" s="1"/>
  <c r="I21" i="4"/>
  <c r="F21" i="4"/>
  <c r="J21" i="4"/>
  <c r="K21" i="4"/>
  <c r="L21" i="4"/>
  <c r="M21" i="4"/>
  <c r="N21" i="4"/>
  <c r="O21" i="4"/>
  <c r="P21" i="4"/>
  <c r="Q21" i="4"/>
  <c r="B22" i="4"/>
  <c r="C22" i="4"/>
  <c r="D22" i="4"/>
  <c r="H22" i="4" s="1"/>
  <c r="F22" i="4"/>
  <c r="J22" i="4"/>
  <c r="K22" i="4"/>
  <c r="L22" i="4"/>
  <c r="M22" i="4"/>
  <c r="N22" i="4"/>
  <c r="O22" i="4"/>
  <c r="P22" i="4"/>
  <c r="Q22" i="4"/>
  <c r="B23" i="4"/>
  <c r="C23" i="4"/>
  <c r="D23" i="4"/>
  <c r="H23" i="4" s="1"/>
  <c r="I23" i="4"/>
  <c r="F23" i="4"/>
  <c r="J23" i="4"/>
  <c r="K23" i="4"/>
  <c r="L23" i="4"/>
  <c r="M23" i="4"/>
  <c r="N23" i="4"/>
  <c r="O23" i="4"/>
  <c r="P23" i="4"/>
  <c r="Q23" i="4"/>
  <c r="B24" i="4"/>
  <c r="C24" i="4"/>
  <c r="D24" i="4"/>
  <c r="G24" i="4"/>
  <c r="F24" i="4"/>
  <c r="J24" i="4"/>
  <c r="K24" i="4"/>
  <c r="L24" i="4"/>
  <c r="M24" i="4"/>
  <c r="N24" i="4"/>
  <c r="O24" i="4"/>
  <c r="P24" i="4"/>
  <c r="Q24" i="4"/>
  <c r="B25" i="4"/>
  <c r="C25" i="4"/>
  <c r="D25" i="4"/>
  <c r="H25" i="4" s="1"/>
  <c r="I25" i="4"/>
  <c r="F25" i="4"/>
  <c r="J25" i="4"/>
  <c r="K25" i="4"/>
  <c r="L25" i="4"/>
  <c r="M25" i="4"/>
  <c r="N25" i="4"/>
  <c r="O25" i="4"/>
  <c r="P25" i="4"/>
  <c r="Q25" i="4"/>
  <c r="B26" i="4"/>
  <c r="C26" i="4"/>
  <c r="D26" i="4"/>
  <c r="H26" i="4" s="1"/>
  <c r="F26" i="4"/>
  <c r="J26" i="4"/>
  <c r="K26" i="4"/>
  <c r="L26" i="4"/>
  <c r="M26" i="4"/>
  <c r="N26" i="4"/>
  <c r="O26" i="4"/>
  <c r="P26" i="4"/>
  <c r="Q26" i="4"/>
  <c r="B27" i="4"/>
  <c r="C27" i="4"/>
  <c r="D27" i="4"/>
  <c r="H27" i="4" s="1"/>
  <c r="I27" i="4"/>
  <c r="F27" i="4"/>
  <c r="J27" i="4"/>
  <c r="K27" i="4"/>
  <c r="L27" i="4"/>
  <c r="M27" i="4"/>
  <c r="N27" i="4"/>
  <c r="O27" i="4"/>
  <c r="P27" i="4"/>
  <c r="Q27" i="4"/>
  <c r="B28" i="4"/>
  <c r="C28" i="4"/>
  <c r="D28" i="4"/>
  <c r="G28" i="4"/>
  <c r="F28" i="4"/>
  <c r="J28" i="4"/>
  <c r="K28" i="4"/>
  <c r="L28" i="4"/>
  <c r="M28" i="4"/>
  <c r="N28" i="4"/>
  <c r="O28" i="4"/>
  <c r="P28" i="4"/>
  <c r="Q28" i="4"/>
  <c r="B29" i="4"/>
  <c r="C29" i="4"/>
  <c r="D29" i="4"/>
  <c r="H29" i="4" s="1"/>
  <c r="I29" i="4"/>
  <c r="F29" i="4"/>
  <c r="J29" i="4"/>
  <c r="K29" i="4"/>
  <c r="L29" i="4"/>
  <c r="M29" i="4"/>
  <c r="N29" i="4"/>
  <c r="O29" i="4"/>
  <c r="P29" i="4"/>
  <c r="Q29" i="4"/>
  <c r="B30" i="4"/>
  <c r="C30" i="4"/>
  <c r="D30" i="4"/>
  <c r="I30" i="4" s="1"/>
  <c r="F30" i="4"/>
  <c r="J30" i="4"/>
  <c r="K30" i="4"/>
  <c r="L30" i="4"/>
  <c r="M30" i="4"/>
  <c r="N30" i="4"/>
  <c r="O30" i="4"/>
  <c r="P30" i="4"/>
  <c r="Q30" i="4"/>
  <c r="B31" i="4"/>
  <c r="C31" i="4"/>
  <c r="D31" i="4"/>
  <c r="H31" i="4" s="1"/>
  <c r="I31" i="4"/>
  <c r="F31" i="4"/>
  <c r="J31" i="4"/>
  <c r="K31" i="4"/>
  <c r="L31" i="4"/>
  <c r="M31" i="4"/>
  <c r="N31" i="4"/>
  <c r="O31" i="4"/>
  <c r="P31" i="4"/>
  <c r="Q31" i="4"/>
  <c r="B32" i="4"/>
  <c r="C32" i="4"/>
  <c r="D32" i="4"/>
  <c r="H32" i="4" s="1"/>
  <c r="G32" i="4"/>
  <c r="F32" i="4"/>
  <c r="J32" i="4"/>
  <c r="K32" i="4"/>
  <c r="L32" i="4"/>
  <c r="M32" i="4"/>
  <c r="N32" i="4"/>
  <c r="O32" i="4"/>
  <c r="P32" i="4"/>
  <c r="Q32" i="4"/>
  <c r="B33" i="4"/>
  <c r="C33" i="4"/>
  <c r="D33" i="4"/>
  <c r="H33" i="4" s="1"/>
  <c r="I33" i="4"/>
  <c r="F33" i="4"/>
  <c r="J33" i="4"/>
  <c r="K33" i="4"/>
  <c r="L33" i="4"/>
  <c r="M33" i="4"/>
  <c r="N33" i="4"/>
  <c r="O33" i="4"/>
  <c r="P33" i="4"/>
  <c r="Q33" i="4"/>
  <c r="B34" i="4"/>
  <c r="C34" i="4"/>
  <c r="D34" i="4"/>
  <c r="H34" i="4" s="1"/>
  <c r="F34" i="4"/>
  <c r="J34" i="4"/>
  <c r="K34" i="4"/>
  <c r="L34" i="4"/>
  <c r="M34" i="4"/>
  <c r="N34" i="4"/>
  <c r="O34" i="4"/>
  <c r="P34" i="4"/>
  <c r="Q34" i="4"/>
  <c r="B35" i="4"/>
  <c r="C35" i="4"/>
  <c r="D35" i="4"/>
  <c r="H35" i="4" s="1"/>
  <c r="I35" i="4"/>
  <c r="F35" i="4"/>
  <c r="J35" i="4"/>
  <c r="K35" i="4"/>
  <c r="L35" i="4"/>
  <c r="M35" i="4"/>
  <c r="N35" i="4"/>
  <c r="O35" i="4"/>
  <c r="P35" i="4"/>
  <c r="Q35" i="4"/>
  <c r="B36" i="4"/>
  <c r="C36" i="4"/>
  <c r="D36" i="4"/>
  <c r="H36" i="4" s="1"/>
  <c r="G36" i="4"/>
  <c r="F36" i="4"/>
  <c r="J36" i="4"/>
  <c r="K36" i="4"/>
  <c r="L36" i="4"/>
  <c r="M36" i="4"/>
  <c r="N36" i="4"/>
  <c r="O36" i="4"/>
  <c r="P36" i="4"/>
  <c r="Q36" i="4"/>
  <c r="B37" i="4"/>
  <c r="C37" i="4"/>
  <c r="D37" i="4"/>
  <c r="H37" i="4" s="1"/>
  <c r="I37" i="4"/>
  <c r="F37" i="4"/>
  <c r="J37" i="4"/>
  <c r="K37" i="4"/>
  <c r="L37" i="4"/>
  <c r="M37" i="4"/>
  <c r="N37" i="4"/>
  <c r="O37" i="4"/>
  <c r="P37" i="4"/>
  <c r="Q37" i="4"/>
  <c r="B38" i="4"/>
  <c r="C38" i="4"/>
  <c r="D38" i="4"/>
  <c r="H38" i="4" s="1"/>
  <c r="F38" i="4"/>
  <c r="J38" i="4"/>
  <c r="K38" i="4"/>
  <c r="L38" i="4"/>
  <c r="M38" i="4"/>
  <c r="N38" i="4"/>
  <c r="O38" i="4"/>
  <c r="P38" i="4"/>
  <c r="Q38" i="4"/>
  <c r="B39" i="4"/>
  <c r="C39" i="4"/>
  <c r="D39" i="4"/>
  <c r="H39" i="4" s="1"/>
  <c r="I39" i="4"/>
  <c r="F39" i="4"/>
  <c r="J39" i="4"/>
  <c r="K39" i="4"/>
  <c r="L39" i="4"/>
  <c r="M39" i="4"/>
  <c r="N39" i="4"/>
  <c r="O39" i="4"/>
  <c r="P39" i="4"/>
  <c r="Q39" i="4"/>
  <c r="B40" i="4"/>
  <c r="C40" i="4"/>
  <c r="D40" i="4"/>
  <c r="H40" i="4" s="1"/>
  <c r="G40" i="4"/>
  <c r="F40" i="4"/>
  <c r="J40" i="4"/>
  <c r="K40" i="4"/>
  <c r="L40" i="4"/>
  <c r="M40" i="4"/>
  <c r="N40" i="4"/>
  <c r="O40" i="4"/>
  <c r="P40" i="4"/>
  <c r="Q40" i="4"/>
  <c r="B41" i="4"/>
  <c r="C41" i="4"/>
  <c r="D41" i="4"/>
  <c r="H41" i="4" s="1"/>
  <c r="I41" i="4"/>
  <c r="F41" i="4"/>
  <c r="J41" i="4"/>
  <c r="K41" i="4"/>
  <c r="L41" i="4"/>
  <c r="M41" i="4"/>
  <c r="N41" i="4"/>
  <c r="O41" i="4"/>
  <c r="P41" i="4"/>
  <c r="Q41" i="4"/>
  <c r="B42" i="4"/>
  <c r="C42" i="4"/>
  <c r="D42" i="4"/>
  <c r="H42" i="4" s="1"/>
  <c r="F42" i="4"/>
  <c r="J42" i="4"/>
  <c r="K42" i="4"/>
  <c r="L42" i="4"/>
  <c r="M42" i="4"/>
  <c r="N42" i="4"/>
  <c r="O42" i="4"/>
  <c r="P42" i="4"/>
  <c r="Q42" i="4"/>
  <c r="B43" i="4"/>
  <c r="C43" i="4"/>
  <c r="D43" i="4"/>
  <c r="H43" i="4" s="1"/>
  <c r="I43" i="4"/>
  <c r="F43" i="4"/>
  <c r="J43" i="4"/>
  <c r="K43" i="4"/>
  <c r="L43" i="4"/>
  <c r="M43" i="4"/>
  <c r="N43" i="4"/>
  <c r="O43" i="4"/>
  <c r="P43" i="4"/>
  <c r="Q43" i="4"/>
  <c r="B44" i="4"/>
  <c r="C44" i="4"/>
  <c r="D44" i="4"/>
  <c r="H44" i="4" s="1"/>
  <c r="G44" i="4"/>
  <c r="F44" i="4"/>
  <c r="J44" i="4"/>
  <c r="K44" i="4"/>
  <c r="L44" i="4"/>
  <c r="M44" i="4"/>
  <c r="N44" i="4"/>
  <c r="O44" i="4"/>
  <c r="P44" i="4"/>
  <c r="Q44" i="4"/>
  <c r="B45" i="4"/>
  <c r="C45" i="4"/>
  <c r="D45" i="4"/>
  <c r="H45" i="4" s="1"/>
  <c r="I45" i="4"/>
  <c r="F45" i="4"/>
  <c r="J45" i="4"/>
  <c r="K45" i="4"/>
  <c r="L45" i="4"/>
  <c r="M45" i="4"/>
  <c r="N45" i="4"/>
  <c r="O45" i="4"/>
  <c r="P45" i="4"/>
  <c r="Q45" i="4"/>
  <c r="B46" i="4"/>
  <c r="C46" i="4"/>
  <c r="D46" i="4"/>
  <c r="H46" i="4" s="1"/>
  <c r="F46" i="4"/>
  <c r="J46" i="4"/>
  <c r="K46" i="4"/>
  <c r="L46" i="4"/>
  <c r="M46" i="4"/>
  <c r="N46" i="4"/>
  <c r="O46" i="4"/>
  <c r="P46" i="4"/>
  <c r="Q46" i="4"/>
  <c r="B47" i="4"/>
  <c r="C47" i="4"/>
  <c r="D47" i="4"/>
  <c r="H47" i="4" s="1"/>
  <c r="I47" i="4"/>
  <c r="F47" i="4"/>
  <c r="J47" i="4"/>
  <c r="K47" i="4"/>
  <c r="L47" i="4"/>
  <c r="M47" i="4"/>
  <c r="N47" i="4"/>
  <c r="O47" i="4"/>
  <c r="P47" i="4"/>
  <c r="Q47" i="4"/>
  <c r="B48" i="4"/>
  <c r="C48" i="4"/>
  <c r="D48" i="4"/>
  <c r="H48" i="4" s="1"/>
  <c r="G48" i="4"/>
  <c r="F48" i="4"/>
  <c r="J48" i="4"/>
  <c r="K48" i="4"/>
  <c r="L48" i="4"/>
  <c r="M48" i="4"/>
  <c r="N48" i="4"/>
  <c r="O48" i="4"/>
  <c r="P48" i="4"/>
  <c r="Q48" i="4"/>
  <c r="B49" i="4"/>
  <c r="C49" i="4"/>
  <c r="D49" i="4"/>
  <c r="I49" i="4"/>
  <c r="F49" i="4"/>
  <c r="J49" i="4"/>
  <c r="K49" i="4"/>
  <c r="L49" i="4"/>
  <c r="M49" i="4"/>
  <c r="N49" i="4"/>
  <c r="O49" i="4"/>
  <c r="P49" i="4"/>
  <c r="Q49" i="4"/>
  <c r="B50" i="4"/>
  <c r="C50" i="4"/>
  <c r="D50" i="4"/>
  <c r="H50" i="4" s="1"/>
  <c r="F50" i="4"/>
  <c r="J50" i="4"/>
  <c r="K50" i="4"/>
  <c r="L50" i="4"/>
  <c r="M50" i="4"/>
  <c r="N50" i="4"/>
  <c r="O50" i="4"/>
  <c r="P50" i="4"/>
  <c r="Q50" i="4"/>
  <c r="B51" i="4"/>
  <c r="C51" i="4"/>
  <c r="D51" i="4"/>
  <c r="I51" i="4"/>
  <c r="F51" i="4"/>
  <c r="J51" i="4"/>
  <c r="K51" i="4"/>
  <c r="L51" i="4"/>
  <c r="M51" i="4"/>
  <c r="N51" i="4"/>
  <c r="O51" i="4"/>
  <c r="P51" i="4"/>
  <c r="Q51" i="4"/>
  <c r="B52" i="4"/>
  <c r="C52" i="4"/>
  <c r="D52" i="4"/>
  <c r="H52" i="4" s="1"/>
  <c r="G52" i="4"/>
  <c r="F52" i="4"/>
  <c r="J52" i="4"/>
  <c r="K52" i="4"/>
  <c r="L52" i="4"/>
  <c r="M52" i="4"/>
  <c r="N52" i="4"/>
  <c r="O52" i="4"/>
  <c r="P52" i="4"/>
  <c r="Q52" i="4"/>
  <c r="B53" i="4"/>
  <c r="C53" i="4"/>
  <c r="D53" i="4"/>
  <c r="H53" i="4" s="1"/>
  <c r="I53" i="4"/>
  <c r="F53" i="4"/>
  <c r="J53" i="4"/>
  <c r="K53" i="4"/>
  <c r="L53" i="4"/>
  <c r="M53" i="4"/>
  <c r="N53" i="4"/>
  <c r="O53" i="4"/>
  <c r="P53" i="4"/>
  <c r="Q53" i="4"/>
  <c r="B54" i="4"/>
  <c r="C54" i="4"/>
  <c r="D54" i="4"/>
  <c r="H54" i="4" s="1"/>
  <c r="F54" i="4"/>
  <c r="J54" i="4"/>
  <c r="K54" i="4"/>
  <c r="L54" i="4"/>
  <c r="M54" i="4"/>
  <c r="N54" i="4"/>
  <c r="O54" i="4"/>
  <c r="P54" i="4"/>
  <c r="Q54" i="4"/>
  <c r="B55" i="4"/>
  <c r="C55" i="4"/>
  <c r="D55" i="4"/>
  <c r="H55" i="4" s="1"/>
  <c r="I55" i="4"/>
  <c r="F55" i="4"/>
  <c r="J55" i="4"/>
  <c r="K55" i="4"/>
  <c r="L55" i="4"/>
  <c r="M55" i="4"/>
  <c r="N55" i="4"/>
  <c r="O55" i="4"/>
  <c r="P55" i="4"/>
  <c r="Q55" i="4"/>
  <c r="B56" i="4"/>
  <c r="C56" i="4"/>
  <c r="D56" i="4"/>
  <c r="G56" i="4"/>
  <c r="F56" i="4"/>
  <c r="J56" i="4"/>
  <c r="K56" i="4"/>
  <c r="L56" i="4"/>
  <c r="M56" i="4"/>
  <c r="N56" i="4"/>
  <c r="O56" i="4"/>
  <c r="P56" i="4"/>
  <c r="Q56" i="4"/>
  <c r="B57" i="4"/>
  <c r="C57" i="4"/>
  <c r="D57" i="4"/>
  <c r="H57" i="4" s="1"/>
  <c r="I57" i="4"/>
  <c r="F57" i="4"/>
  <c r="J57" i="4"/>
  <c r="K57" i="4"/>
  <c r="L57" i="4"/>
  <c r="M57" i="4"/>
  <c r="N57" i="4"/>
  <c r="O57" i="4"/>
  <c r="P57" i="4"/>
  <c r="Q57" i="4"/>
  <c r="B58" i="4"/>
  <c r="C58" i="4"/>
  <c r="D58" i="4"/>
  <c r="H58" i="4" s="1"/>
  <c r="F58" i="4"/>
  <c r="J58" i="4"/>
  <c r="K58" i="4"/>
  <c r="L58" i="4"/>
  <c r="M58" i="4"/>
  <c r="N58" i="4"/>
  <c r="O58" i="4"/>
  <c r="P58" i="4"/>
  <c r="Q58" i="4"/>
  <c r="B59" i="4"/>
  <c r="C59" i="4"/>
  <c r="D59" i="4"/>
  <c r="I59" i="4"/>
  <c r="F59" i="4"/>
  <c r="J59" i="4"/>
  <c r="K59" i="4"/>
  <c r="L59" i="4"/>
  <c r="M59" i="4"/>
  <c r="N59" i="4"/>
  <c r="O59" i="4"/>
  <c r="P59" i="4"/>
  <c r="Q59" i="4"/>
  <c r="B60" i="4"/>
  <c r="C60" i="4"/>
  <c r="D60" i="4"/>
  <c r="H60" i="4" s="1"/>
  <c r="G60" i="4"/>
  <c r="F60" i="4"/>
  <c r="J60" i="4"/>
  <c r="K60" i="4"/>
  <c r="L60" i="4"/>
  <c r="M60" i="4"/>
  <c r="N60" i="4"/>
  <c r="O60" i="4"/>
  <c r="P60" i="4"/>
  <c r="Q60" i="4"/>
  <c r="B61" i="4"/>
  <c r="C61" i="4"/>
  <c r="D61" i="4"/>
  <c r="H61" i="4" s="1"/>
  <c r="I61" i="4"/>
  <c r="F61" i="4"/>
  <c r="J61" i="4"/>
  <c r="K61" i="4"/>
  <c r="L61" i="4"/>
  <c r="M61" i="4"/>
  <c r="N61" i="4"/>
  <c r="O61" i="4"/>
  <c r="P61" i="4"/>
  <c r="Q61" i="4"/>
  <c r="B62" i="4"/>
  <c r="C62" i="4"/>
  <c r="D62" i="4"/>
  <c r="H62" i="4" s="1"/>
  <c r="F62" i="4"/>
  <c r="J62" i="4"/>
  <c r="K62" i="4"/>
  <c r="L62" i="4"/>
  <c r="M62" i="4"/>
  <c r="N62" i="4"/>
  <c r="O62" i="4"/>
  <c r="P62" i="4"/>
  <c r="Q62" i="4"/>
  <c r="B63" i="4"/>
  <c r="C63" i="4"/>
  <c r="D63" i="4"/>
  <c r="I63" i="4"/>
  <c r="F63" i="4"/>
  <c r="J63" i="4"/>
  <c r="K63" i="4"/>
  <c r="L63" i="4"/>
  <c r="M63" i="4"/>
  <c r="N63" i="4"/>
  <c r="O63" i="4"/>
  <c r="P63" i="4"/>
  <c r="Q63" i="4"/>
  <c r="B64" i="4"/>
  <c r="C64" i="4"/>
  <c r="D64" i="4"/>
  <c r="H64" i="4" s="1"/>
  <c r="G64" i="4"/>
  <c r="F64" i="4"/>
  <c r="J64" i="4"/>
  <c r="K64" i="4"/>
  <c r="L64" i="4"/>
  <c r="M64" i="4"/>
  <c r="N64" i="4"/>
  <c r="O64" i="4"/>
  <c r="P64" i="4"/>
  <c r="Q64" i="4"/>
  <c r="B65" i="4"/>
  <c r="C65" i="4"/>
  <c r="D65" i="4"/>
  <c r="H65" i="4" s="1"/>
  <c r="I65" i="4"/>
  <c r="F65" i="4"/>
  <c r="J65" i="4"/>
  <c r="K65" i="4"/>
  <c r="L65" i="4"/>
  <c r="M65" i="4"/>
  <c r="N65" i="4"/>
  <c r="O65" i="4"/>
  <c r="P65" i="4"/>
  <c r="Q65" i="4"/>
  <c r="B66" i="4"/>
  <c r="C66" i="4"/>
  <c r="D66" i="4"/>
  <c r="H66" i="4" s="1"/>
  <c r="F66" i="4"/>
  <c r="J66" i="4"/>
  <c r="K66" i="4"/>
  <c r="L66" i="4"/>
  <c r="M66" i="4"/>
  <c r="N66" i="4"/>
  <c r="O66" i="4"/>
  <c r="P66" i="4"/>
  <c r="Q66" i="4"/>
  <c r="B67" i="4"/>
  <c r="C67" i="4"/>
  <c r="D67" i="4"/>
  <c r="H67" i="4" s="1"/>
  <c r="I67" i="4"/>
  <c r="F67" i="4"/>
  <c r="J67" i="4"/>
  <c r="K67" i="4"/>
  <c r="L67" i="4"/>
  <c r="M67" i="4"/>
  <c r="N67" i="4"/>
  <c r="O67" i="4"/>
  <c r="P67" i="4"/>
  <c r="Q67" i="4"/>
  <c r="B68" i="4"/>
  <c r="C68" i="4"/>
  <c r="D68" i="4"/>
  <c r="G68" i="4"/>
  <c r="F68" i="4"/>
  <c r="J68" i="4"/>
  <c r="K68" i="4"/>
  <c r="L68" i="4"/>
  <c r="M68" i="4"/>
  <c r="N68" i="4"/>
  <c r="O68" i="4"/>
  <c r="P68" i="4"/>
  <c r="Q68" i="4"/>
  <c r="B69" i="4"/>
  <c r="C69" i="4"/>
  <c r="D69" i="4"/>
  <c r="H69" i="4" s="1"/>
  <c r="I69" i="4"/>
  <c r="F69" i="4"/>
  <c r="J69" i="4"/>
  <c r="K69" i="4"/>
  <c r="L69" i="4"/>
  <c r="M69" i="4"/>
  <c r="N69" i="4"/>
  <c r="O69" i="4"/>
  <c r="P69" i="4"/>
  <c r="Q69" i="4"/>
  <c r="B70" i="4"/>
  <c r="C70" i="4"/>
  <c r="D70" i="4"/>
  <c r="H70" i="4" s="1"/>
  <c r="F70" i="4"/>
  <c r="J70" i="4"/>
  <c r="K70" i="4"/>
  <c r="L70" i="4"/>
  <c r="M70" i="4"/>
  <c r="N70" i="4"/>
  <c r="O70" i="4"/>
  <c r="P70" i="4"/>
  <c r="Q70" i="4"/>
  <c r="B71" i="4"/>
  <c r="C71" i="4"/>
  <c r="D71" i="4"/>
  <c r="H71" i="4" s="1"/>
  <c r="F71" i="4"/>
  <c r="J71" i="4"/>
  <c r="K71" i="4"/>
  <c r="L71" i="4"/>
  <c r="M71" i="4"/>
  <c r="N71" i="4"/>
  <c r="O71" i="4"/>
  <c r="P71" i="4"/>
  <c r="B72" i="4"/>
  <c r="C72" i="4"/>
  <c r="D72" i="4"/>
  <c r="G72" i="4" s="1"/>
  <c r="F72" i="4"/>
  <c r="J72" i="4"/>
  <c r="K72" i="4"/>
  <c r="L72" i="4"/>
  <c r="M72" i="4"/>
  <c r="N72" i="4"/>
  <c r="O72" i="4"/>
  <c r="P72" i="4"/>
  <c r="B73" i="4"/>
  <c r="C73" i="4"/>
  <c r="D73" i="4"/>
  <c r="I73" i="4" s="1"/>
  <c r="F73" i="4"/>
  <c r="J73" i="4"/>
  <c r="K73" i="4"/>
  <c r="L73" i="4"/>
  <c r="M73" i="4"/>
  <c r="N73" i="4"/>
  <c r="O73" i="4"/>
  <c r="P73" i="4"/>
  <c r="B74" i="4"/>
  <c r="C74" i="4"/>
  <c r="D74" i="4"/>
  <c r="H74" i="4" s="1"/>
  <c r="F74" i="4"/>
  <c r="J74" i="4"/>
  <c r="K74" i="4"/>
  <c r="L74" i="4"/>
  <c r="M74" i="4"/>
  <c r="N74" i="4"/>
  <c r="O74" i="4"/>
  <c r="P74" i="4"/>
  <c r="B75" i="4"/>
  <c r="C75" i="4"/>
  <c r="D75" i="4"/>
  <c r="H75" i="4" s="1"/>
  <c r="F75" i="4"/>
  <c r="J75" i="4"/>
  <c r="K75" i="4"/>
  <c r="L75" i="4"/>
  <c r="M75" i="4"/>
  <c r="N75" i="4"/>
  <c r="O75" i="4"/>
  <c r="P75" i="4"/>
  <c r="B76" i="4"/>
  <c r="C76" i="4"/>
  <c r="D76" i="4"/>
  <c r="H76" i="4" s="1"/>
  <c r="F76" i="4"/>
  <c r="J76" i="4"/>
  <c r="K76" i="4"/>
  <c r="L76" i="4"/>
  <c r="M76" i="4"/>
  <c r="N76" i="4"/>
  <c r="O76" i="4"/>
  <c r="P76" i="4"/>
  <c r="B77" i="4"/>
  <c r="C77" i="4"/>
  <c r="D77" i="4"/>
  <c r="I77" i="4" s="1"/>
  <c r="F77" i="4"/>
  <c r="J77" i="4"/>
  <c r="K77" i="4"/>
  <c r="L77" i="4"/>
  <c r="M77" i="4"/>
  <c r="N77" i="4"/>
  <c r="O77" i="4"/>
  <c r="P77" i="4"/>
  <c r="Q77" i="4"/>
  <c r="B78" i="4"/>
  <c r="C78" i="4"/>
  <c r="D78" i="4"/>
  <c r="H78" i="4" s="1"/>
  <c r="F78" i="4"/>
  <c r="J78" i="4"/>
  <c r="K78" i="4"/>
  <c r="L78" i="4"/>
  <c r="M78" i="4"/>
  <c r="N78" i="4"/>
  <c r="O78" i="4"/>
  <c r="P78" i="4"/>
  <c r="Q78" i="4"/>
  <c r="B3" i="5"/>
  <c r="C3" i="5" s="1"/>
  <c r="B4" i="5"/>
  <c r="E14" i="4"/>
  <c r="E15" i="4"/>
  <c r="E16" i="4"/>
  <c r="E17" i="4"/>
  <c r="E18" i="4"/>
  <c r="E19" i="4"/>
  <c r="E20" i="4"/>
  <c r="E21" i="4"/>
  <c r="E22" i="4"/>
  <c r="E25" i="4"/>
  <c r="E26" i="4"/>
  <c r="E29" i="4"/>
  <c r="E33" i="4"/>
  <c r="E34" i="4"/>
  <c r="E36" i="4"/>
  <c r="E37" i="4"/>
  <c r="E38" i="4"/>
  <c r="E40" i="4"/>
  <c r="E41" i="4"/>
  <c r="E42" i="4"/>
  <c r="E43" i="4"/>
  <c r="E44" i="4"/>
  <c r="E45" i="4"/>
  <c r="E46" i="4"/>
  <c r="E48" i="4"/>
  <c r="E50" i="4"/>
  <c r="E52" i="4"/>
  <c r="E53" i="4"/>
  <c r="E54" i="4"/>
  <c r="E55" i="4"/>
  <c r="E58" i="4"/>
  <c r="E60" i="4"/>
  <c r="E61" i="4"/>
  <c r="E62" i="4"/>
  <c r="E64" i="4"/>
  <c r="E66" i="4"/>
  <c r="E67" i="4"/>
  <c r="E69" i="4"/>
  <c r="E70" i="4"/>
  <c r="E71" i="4"/>
  <c r="E74" i="4"/>
  <c r="E75" i="4"/>
  <c r="E76" i="4"/>
  <c r="E78" i="4"/>
  <c r="A2" i="8"/>
  <c r="A3" i="8"/>
  <c r="B3" i="13"/>
  <c r="B3" i="8"/>
  <c r="C3" i="13"/>
  <c r="A4" i="8"/>
  <c r="B4" i="13" s="1"/>
  <c r="B4" i="8"/>
  <c r="C4" i="13"/>
  <c r="A5" i="8"/>
  <c r="B5" i="13" s="1"/>
  <c r="B5" i="8"/>
  <c r="C5" i="13" s="1"/>
  <c r="A6" i="8"/>
  <c r="B6" i="13" s="1"/>
  <c r="B6" i="8"/>
  <c r="C6" i="13" s="1"/>
  <c r="A7" i="8"/>
  <c r="B7" i="13" s="1"/>
  <c r="B7" i="8"/>
  <c r="C7" i="13" s="1"/>
  <c r="A8" i="8"/>
  <c r="B8" i="13" s="1"/>
  <c r="B8" i="8"/>
  <c r="C8" i="13" s="1"/>
  <c r="A9" i="8"/>
  <c r="B9" i="13" s="1"/>
  <c r="B9" i="8"/>
  <c r="C9" i="13" s="1"/>
  <c r="A10" i="8"/>
  <c r="B10" i="13" s="1"/>
  <c r="B10" i="8"/>
  <c r="A11" i="8"/>
  <c r="B11" i="13" s="1"/>
  <c r="B11" i="8"/>
  <c r="C11" i="13" s="1"/>
  <c r="A12" i="8"/>
  <c r="B12" i="13" s="1"/>
  <c r="B12" i="8"/>
  <c r="C12" i="13" s="1"/>
  <c r="A13" i="8"/>
  <c r="B13" i="13" s="1"/>
  <c r="B13" i="8"/>
  <c r="C13" i="13" s="1"/>
  <c r="A14" i="8"/>
  <c r="B14" i="13" s="1"/>
  <c r="B14" i="8"/>
  <c r="C14" i="13" s="1"/>
  <c r="A15" i="8"/>
  <c r="B15" i="13" s="1"/>
  <c r="B15" i="8"/>
  <c r="C15" i="13" s="1"/>
  <c r="A16" i="8"/>
  <c r="B16" i="13" s="1"/>
  <c r="B16" i="8"/>
  <c r="C16" i="13" s="1"/>
  <c r="A17" i="8"/>
  <c r="B17" i="13" s="1"/>
  <c r="B17" i="8"/>
  <c r="C17" i="13" s="1"/>
  <c r="A18" i="8"/>
  <c r="B18" i="13" s="1"/>
  <c r="B18" i="8"/>
  <c r="C18" i="13" s="1"/>
  <c r="A19" i="8"/>
  <c r="B19" i="13" s="1"/>
  <c r="B19" i="8"/>
  <c r="C19" i="13" s="1"/>
  <c r="A20" i="8"/>
  <c r="B20" i="13" s="1"/>
  <c r="B20" i="8"/>
  <c r="C20" i="13" s="1"/>
  <c r="A21" i="8"/>
  <c r="B21" i="13" s="1"/>
  <c r="B21" i="8"/>
  <c r="C21" i="13" s="1"/>
  <c r="A22" i="8"/>
  <c r="B22" i="13" s="1"/>
  <c r="B22" i="8"/>
  <c r="C22" i="13" s="1"/>
  <c r="A23" i="8"/>
  <c r="B23" i="13" s="1"/>
  <c r="B23" i="8"/>
  <c r="C23" i="13" s="1"/>
  <c r="A24" i="8"/>
  <c r="B24" i="13" s="1"/>
  <c r="B24" i="8"/>
  <c r="C24" i="13" s="1"/>
  <c r="A25" i="8"/>
  <c r="B25" i="13" s="1"/>
  <c r="B25" i="8"/>
  <c r="C25" i="13" s="1"/>
  <c r="A26" i="8"/>
  <c r="B26" i="13" s="1"/>
  <c r="B26" i="8"/>
  <c r="C26" i="13" s="1"/>
  <c r="A27" i="8"/>
  <c r="B27" i="13" s="1"/>
  <c r="B27" i="8"/>
  <c r="C27" i="13" s="1"/>
  <c r="A28" i="8"/>
  <c r="B28" i="13" s="1"/>
  <c r="B28" i="8"/>
  <c r="C28" i="13" s="1"/>
  <c r="A29" i="8"/>
  <c r="B29" i="13" s="1"/>
  <c r="B29" i="8"/>
  <c r="C29" i="13" s="1"/>
  <c r="A30" i="8"/>
  <c r="B30" i="13" s="1"/>
  <c r="B30" i="8"/>
  <c r="C30" i="13" s="1"/>
  <c r="A31" i="8"/>
  <c r="B31" i="13" s="1"/>
  <c r="B31" i="8"/>
  <c r="C31" i="13" s="1"/>
  <c r="A32" i="8"/>
  <c r="B32" i="13" s="1"/>
  <c r="B32" i="8"/>
  <c r="C32" i="13" s="1"/>
  <c r="A33" i="8"/>
  <c r="B33" i="13" s="1"/>
  <c r="B33" i="8"/>
  <c r="C33" i="13" s="1"/>
  <c r="A34" i="8"/>
  <c r="B34" i="13" s="1"/>
  <c r="B34" i="8"/>
  <c r="C34" i="13" s="1"/>
  <c r="A35" i="8"/>
  <c r="B35" i="13" s="1"/>
  <c r="B35" i="8"/>
  <c r="C35" i="13" s="1"/>
  <c r="A36" i="8"/>
  <c r="B36" i="13" s="1"/>
  <c r="B36" i="8"/>
  <c r="C36" i="13" s="1"/>
  <c r="A37" i="8"/>
  <c r="B37" i="13" s="1"/>
  <c r="B37" i="8"/>
  <c r="C37" i="13" s="1"/>
  <c r="A38" i="8"/>
  <c r="B38" i="13" s="1"/>
  <c r="B38" i="8"/>
  <c r="C38" i="13" s="1"/>
  <c r="A39" i="8"/>
  <c r="B39" i="13" s="1"/>
  <c r="B39" i="8"/>
  <c r="C39" i="13" s="1"/>
  <c r="A40" i="8"/>
  <c r="B40" i="13" s="1"/>
  <c r="B40" i="8"/>
  <c r="C40" i="13" s="1"/>
  <c r="A41" i="8"/>
  <c r="B41" i="13" s="1"/>
  <c r="B41" i="8"/>
  <c r="C41" i="13" s="1"/>
  <c r="A42" i="8"/>
  <c r="B42" i="13" s="1"/>
  <c r="B42" i="8"/>
  <c r="C42" i="13" s="1"/>
  <c r="A43" i="8"/>
  <c r="B43" i="13" s="1"/>
  <c r="B43" i="8"/>
  <c r="C43" i="13" s="1"/>
  <c r="A44" i="8"/>
  <c r="B44" i="13" s="1"/>
  <c r="B44" i="8"/>
  <c r="C44" i="13" s="1"/>
  <c r="A45" i="8"/>
  <c r="B45" i="13" s="1"/>
  <c r="B45" i="8"/>
  <c r="C45" i="13" s="1"/>
  <c r="A46" i="8"/>
  <c r="B46" i="13" s="1"/>
  <c r="B46" i="8"/>
  <c r="C46" i="13" s="1"/>
  <c r="A47" i="8"/>
  <c r="B47" i="13" s="1"/>
  <c r="B47" i="8"/>
  <c r="C47" i="13" s="1"/>
  <c r="A48" i="8"/>
  <c r="B48" i="13" s="1"/>
  <c r="B48" i="8"/>
  <c r="C48" i="13" s="1"/>
  <c r="A49" i="8"/>
  <c r="B49" i="13" s="1"/>
  <c r="B49" i="8"/>
  <c r="C49" i="13" s="1"/>
  <c r="A50" i="8"/>
  <c r="B50" i="13" s="1"/>
  <c r="B50" i="8"/>
  <c r="C50" i="13" s="1"/>
  <c r="A51" i="8"/>
  <c r="B51" i="13" s="1"/>
  <c r="B51" i="8"/>
  <c r="C51" i="13" s="1"/>
  <c r="A52" i="8"/>
  <c r="B52" i="13" s="1"/>
  <c r="B52" i="8"/>
  <c r="C52" i="13" s="1"/>
  <c r="A53" i="8"/>
  <c r="B53" i="13" s="1"/>
  <c r="B53" i="8"/>
  <c r="C53" i="13" s="1"/>
  <c r="A54" i="8"/>
  <c r="B54" i="13" s="1"/>
  <c r="B54" i="8"/>
  <c r="C54" i="13" s="1"/>
  <c r="A55" i="8"/>
  <c r="B55" i="13" s="1"/>
  <c r="B55" i="8"/>
  <c r="C55" i="13" s="1"/>
  <c r="A56" i="8"/>
  <c r="B56" i="13" s="1"/>
  <c r="B56" i="8"/>
  <c r="C56" i="13" s="1"/>
  <c r="A57" i="8"/>
  <c r="B57" i="13" s="1"/>
  <c r="B57" i="8"/>
  <c r="C57" i="13" s="1"/>
  <c r="A58" i="8"/>
  <c r="B58" i="13" s="1"/>
  <c r="B58" i="8"/>
  <c r="C58" i="13" s="1"/>
  <c r="A59" i="8"/>
  <c r="B59" i="13" s="1"/>
  <c r="B59" i="8"/>
  <c r="C59" i="13" s="1"/>
  <c r="A60" i="8"/>
  <c r="B60" i="13" s="1"/>
  <c r="B60" i="8"/>
  <c r="C60" i="13" s="1"/>
  <c r="A61" i="8"/>
  <c r="B61" i="13" s="1"/>
  <c r="B61" i="8"/>
  <c r="C61" i="13" s="1"/>
  <c r="A62" i="8"/>
  <c r="B62" i="13" s="1"/>
  <c r="B62" i="8"/>
  <c r="C62" i="13" s="1"/>
  <c r="A63" i="8"/>
  <c r="B63" i="13" s="1"/>
  <c r="B63" i="8"/>
  <c r="C63" i="13" s="1"/>
  <c r="A64" i="8"/>
  <c r="B64" i="13" s="1"/>
  <c r="B64" i="8"/>
  <c r="C64" i="13" s="1"/>
  <c r="A65" i="8"/>
  <c r="B65" i="13" s="1"/>
  <c r="B65" i="8"/>
  <c r="C65" i="13" s="1"/>
  <c r="A66" i="8"/>
  <c r="B66" i="13" s="1"/>
  <c r="B66" i="8"/>
  <c r="C66" i="13" s="1"/>
  <c r="A67" i="8"/>
  <c r="B67" i="13" s="1"/>
  <c r="B67" i="8"/>
  <c r="C67" i="13" s="1"/>
  <c r="A68" i="8"/>
  <c r="B68" i="13" s="1"/>
  <c r="B68" i="8"/>
  <c r="C68" i="13" s="1"/>
  <c r="A69" i="8"/>
  <c r="B69" i="13" s="1"/>
  <c r="B69" i="8"/>
  <c r="C69" i="13" s="1"/>
  <c r="A70" i="8"/>
  <c r="B70" i="13" s="1"/>
  <c r="B70" i="8"/>
  <c r="C70" i="13" s="1"/>
  <c r="A71" i="8"/>
  <c r="B71" i="13" s="1"/>
  <c r="B71" i="8"/>
  <c r="C71" i="13" s="1"/>
  <c r="A72" i="8"/>
  <c r="B72" i="13" s="1"/>
  <c r="B72" i="8"/>
  <c r="C72" i="13" s="1"/>
  <c r="A73" i="8"/>
  <c r="B73" i="13" s="1"/>
  <c r="B73" i="8"/>
  <c r="C73" i="13" s="1"/>
  <c r="A74" i="8"/>
  <c r="B74" i="13" s="1"/>
  <c r="B74" i="8"/>
  <c r="C74" i="13" s="1"/>
  <c r="A75" i="8"/>
  <c r="B75" i="13" s="1"/>
  <c r="B75" i="8"/>
  <c r="C75" i="13" s="1"/>
  <c r="A76" i="8"/>
  <c r="B76" i="13" s="1"/>
  <c r="B76" i="8"/>
  <c r="C76" i="13" s="1"/>
  <c r="A77" i="8"/>
  <c r="B77" i="13" s="1"/>
  <c r="B77" i="8"/>
  <c r="C77" i="13" s="1"/>
  <c r="A78" i="8"/>
  <c r="B78" i="13" s="1"/>
  <c r="B78" i="8"/>
  <c r="C78" i="13" s="1"/>
  <c r="E12" i="4"/>
  <c r="E11" i="4"/>
  <c r="E13" i="4"/>
  <c r="E65" i="4"/>
  <c r="E57" i="4"/>
  <c r="E47" i="4"/>
  <c r="E35" i="4"/>
  <c r="E39" i="4"/>
  <c r="G9" i="4"/>
  <c r="G13" i="4"/>
  <c r="G17" i="4"/>
  <c r="G21" i="4"/>
  <c r="G25" i="4"/>
  <c r="G29" i="4"/>
  <c r="G33" i="4"/>
  <c r="G37" i="4"/>
  <c r="G41" i="4"/>
  <c r="G45" i="4"/>
  <c r="G49" i="4"/>
  <c r="G53" i="4"/>
  <c r="G57" i="4"/>
  <c r="G61" i="4"/>
  <c r="G65" i="4"/>
  <c r="G69" i="4"/>
  <c r="G73" i="4"/>
  <c r="G77" i="4"/>
  <c r="I8" i="4"/>
  <c r="I12" i="4"/>
  <c r="I16" i="4"/>
  <c r="I20" i="4"/>
  <c r="I24" i="4"/>
  <c r="I28" i="4"/>
  <c r="I32" i="4"/>
  <c r="I36" i="4"/>
  <c r="I40" i="4"/>
  <c r="I44" i="4"/>
  <c r="I48" i="4"/>
  <c r="I52" i="4"/>
  <c r="I56" i="4"/>
  <c r="I60" i="4"/>
  <c r="I64" i="4"/>
  <c r="I68" i="4"/>
  <c r="I72" i="4"/>
  <c r="I76" i="4"/>
  <c r="G6" i="4"/>
  <c r="G14" i="4"/>
  <c r="G18" i="4"/>
  <c r="G22" i="4"/>
  <c r="G26" i="4"/>
  <c r="G30" i="4"/>
  <c r="G34" i="4"/>
  <c r="G38" i="4"/>
  <c r="G42" i="4"/>
  <c r="G46" i="4"/>
  <c r="G50" i="4"/>
  <c r="G54" i="4"/>
  <c r="G58" i="4"/>
  <c r="G62" i="4"/>
  <c r="G66" i="4"/>
  <c r="G70" i="4"/>
  <c r="G74" i="4"/>
  <c r="G78" i="4"/>
  <c r="G7" i="4"/>
  <c r="G11" i="4"/>
  <c r="G15" i="4"/>
  <c r="G19" i="4"/>
  <c r="G23" i="4"/>
  <c r="G27" i="4"/>
  <c r="G31" i="4"/>
  <c r="G35" i="4"/>
  <c r="G39" i="4"/>
  <c r="G43" i="4"/>
  <c r="G47" i="4"/>
  <c r="G51" i="4"/>
  <c r="G55" i="4"/>
  <c r="G59" i="4"/>
  <c r="G63" i="4"/>
  <c r="G67" i="4"/>
  <c r="G71" i="4"/>
  <c r="G75" i="4"/>
  <c r="I71" i="4"/>
  <c r="E6" i="4"/>
  <c r="E79" i="4"/>
  <c r="E82" i="4"/>
  <c r="E110" i="4"/>
  <c r="E106" i="4"/>
  <c r="E98" i="4"/>
  <c r="E94" i="4"/>
  <c r="E85" i="4"/>
  <c r="E113" i="4"/>
  <c r="E109" i="4"/>
  <c r="E105" i="4"/>
  <c r="E97" i="4"/>
  <c r="E93" i="4"/>
  <c r="E89" i="4"/>
  <c r="E27" i="4"/>
  <c r="E31" i="4"/>
  <c r="E23" i="4"/>
  <c r="E7" i="4" l="1"/>
  <c r="C6" i="5"/>
  <c r="E9" i="4"/>
  <c r="C8" i="5"/>
  <c r="H9" i="4" s="1"/>
  <c r="R9" i="4" s="1"/>
  <c r="S9" i="4" s="1"/>
  <c r="D9" i="8" s="1"/>
  <c r="E9" i="13" s="1"/>
  <c r="K119" i="4"/>
  <c r="D4" i="11" s="1"/>
  <c r="H7" i="4"/>
  <c r="G76" i="4"/>
  <c r="I75" i="4"/>
  <c r="I74" i="4"/>
  <c r="I70" i="4"/>
  <c r="I66" i="4"/>
  <c r="I62" i="4"/>
  <c r="I58" i="4"/>
  <c r="I54" i="4"/>
  <c r="I50" i="4"/>
  <c r="I46" i="4"/>
  <c r="I42" i="4"/>
  <c r="I38" i="4"/>
  <c r="I34" i="4"/>
  <c r="I26" i="4"/>
  <c r="I22" i="4"/>
  <c r="I18" i="4"/>
  <c r="I14" i="4"/>
  <c r="O119" i="4"/>
  <c r="H4" i="11" s="1"/>
  <c r="E111" i="4"/>
  <c r="C110" i="5"/>
  <c r="E107" i="4"/>
  <c r="C106" i="5"/>
  <c r="H107" i="4" s="1"/>
  <c r="R107" i="4" s="1"/>
  <c r="S107" i="4" s="1"/>
  <c r="D107" i="8" s="1"/>
  <c r="E107" i="13" s="1"/>
  <c r="E103" i="4"/>
  <c r="C102" i="5"/>
  <c r="E99" i="4"/>
  <c r="C98" i="5"/>
  <c r="H99" i="4" s="1"/>
  <c r="R99" i="4" s="1"/>
  <c r="S99" i="4" s="1"/>
  <c r="D99" i="8" s="1"/>
  <c r="E99" i="13" s="1"/>
  <c r="E95" i="4"/>
  <c r="C94" i="5"/>
  <c r="E91" i="4"/>
  <c r="C90" i="5"/>
  <c r="H91" i="4" s="1"/>
  <c r="R91" i="4" s="1"/>
  <c r="S91" i="4" s="1"/>
  <c r="D91" i="8" s="1"/>
  <c r="E91" i="13" s="1"/>
  <c r="E87" i="4"/>
  <c r="C86" i="5"/>
  <c r="E83" i="4"/>
  <c r="C82" i="5"/>
  <c r="H83" i="4" s="1"/>
  <c r="R83" i="4" s="1"/>
  <c r="S83" i="4" s="1"/>
  <c r="D83" i="8" s="1"/>
  <c r="E83" i="13" s="1"/>
  <c r="E63" i="4"/>
  <c r="C62" i="5"/>
  <c r="H63" i="4" s="1"/>
  <c r="R63" i="4" s="1"/>
  <c r="S63" i="4" s="1"/>
  <c r="D63" i="8" s="1"/>
  <c r="E63" i="13" s="1"/>
  <c r="E59" i="4"/>
  <c r="C58" i="5"/>
  <c r="H59" i="4" s="1"/>
  <c r="R59" i="4" s="1"/>
  <c r="S59" i="4" s="1"/>
  <c r="D59" i="8" s="1"/>
  <c r="E59" i="13" s="1"/>
  <c r="E51" i="4"/>
  <c r="C50" i="5"/>
  <c r="H51" i="4" s="1"/>
  <c r="R51" i="4" s="1"/>
  <c r="S51" i="4" s="1"/>
  <c r="D51" i="8" s="1"/>
  <c r="E51" i="13" s="1"/>
  <c r="H82" i="4"/>
  <c r="H111" i="4"/>
  <c r="H103" i="4"/>
  <c r="H95" i="4"/>
  <c r="H87" i="4"/>
  <c r="G82" i="4"/>
  <c r="G102" i="4"/>
  <c r="I107" i="4"/>
  <c r="H30" i="4"/>
  <c r="N119" i="4"/>
  <c r="G4" i="11" s="1"/>
  <c r="J119" i="4"/>
  <c r="C4" i="11" s="1"/>
  <c r="F119" i="4"/>
  <c r="E30" i="4"/>
  <c r="C29" i="5"/>
  <c r="E114" i="4"/>
  <c r="C113" i="5"/>
  <c r="E102" i="4"/>
  <c r="C101" i="5"/>
  <c r="E90" i="4"/>
  <c r="C89" i="5"/>
  <c r="E86" i="4"/>
  <c r="C85" i="5"/>
  <c r="H114" i="4"/>
  <c r="I114" i="4"/>
  <c r="H110" i="4"/>
  <c r="H106" i="4"/>
  <c r="H102" i="4"/>
  <c r="H98" i="4"/>
  <c r="H94" i="4"/>
  <c r="H90" i="4"/>
  <c r="H86" i="4"/>
  <c r="G83" i="4"/>
  <c r="G87" i="4"/>
  <c r="G91" i="4"/>
  <c r="G95" i="4"/>
  <c r="G99" i="4"/>
  <c r="G103" i="4"/>
  <c r="G107" i="4"/>
  <c r="G111" i="4"/>
  <c r="I78" i="4"/>
  <c r="I82" i="4"/>
  <c r="I86" i="4"/>
  <c r="I90" i="4"/>
  <c r="I94" i="4"/>
  <c r="I98" i="4"/>
  <c r="I103" i="4"/>
  <c r="I108" i="4"/>
  <c r="Q119" i="4"/>
  <c r="J4" i="11" s="1"/>
  <c r="M119" i="4"/>
  <c r="F4" i="11" s="1"/>
  <c r="E101" i="4"/>
  <c r="C100" i="5"/>
  <c r="H101" i="4" s="1"/>
  <c r="R101" i="4" s="1"/>
  <c r="S101" i="4" s="1"/>
  <c r="D101" i="8" s="1"/>
  <c r="E101" i="13" s="1"/>
  <c r="E81" i="4"/>
  <c r="C80" i="5"/>
  <c r="H81" i="4" s="1"/>
  <c r="R81" i="4" s="1"/>
  <c r="S81" i="4" s="1"/>
  <c r="D81" i="8" s="1"/>
  <c r="E81" i="13" s="1"/>
  <c r="E77" i="4"/>
  <c r="C76" i="5"/>
  <c r="H77" i="4" s="1"/>
  <c r="R77" i="4" s="1"/>
  <c r="S77" i="4" s="1"/>
  <c r="D77" i="8" s="1"/>
  <c r="E77" i="13" s="1"/>
  <c r="E73" i="4"/>
  <c r="C72" i="5"/>
  <c r="H73" i="4" s="1"/>
  <c r="R73" i="4" s="1"/>
  <c r="S73" i="4" s="1"/>
  <c r="D73" i="8" s="1"/>
  <c r="E73" i="13" s="1"/>
  <c r="E49" i="4"/>
  <c r="C48" i="5"/>
  <c r="H49" i="4" s="1"/>
  <c r="R49" i="4" s="1"/>
  <c r="S49" i="4" s="1"/>
  <c r="D49" i="8" s="1"/>
  <c r="E49" i="13" s="1"/>
  <c r="H79" i="4"/>
  <c r="H113" i="4"/>
  <c r="H109" i="4"/>
  <c r="I109" i="4"/>
  <c r="H105" i="4"/>
  <c r="I105" i="4"/>
  <c r="I101" i="4"/>
  <c r="H97" i="4"/>
  <c r="H93" i="4"/>
  <c r="H89" i="4"/>
  <c r="H85" i="4"/>
  <c r="G104" i="4"/>
  <c r="I79" i="4"/>
  <c r="I83" i="4"/>
  <c r="I87" i="4"/>
  <c r="I91" i="4"/>
  <c r="I95" i="4"/>
  <c r="I99" i="4"/>
  <c r="I110" i="4"/>
  <c r="P119" i="4"/>
  <c r="I4" i="11" s="1"/>
  <c r="L119" i="4"/>
  <c r="E4" i="11" s="1"/>
  <c r="E28" i="4"/>
  <c r="C27" i="5"/>
  <c r="H28" i="4" s="1"/>
  <c r="R28" i="4" s="1"/>
  <c r="S28" i="4" s="1"/>
  <c r="D28" i="8" s="1"/>
  <c r="E28" i="13" s="1"/>
  <c r="E24" i="4"/>
  <c r="C23" i="5"/>
  <c r="H24" i="4" s="1"/>
  <c r="R24" i="4" s="1"/>
  <c r="S24" i="4" s="1"/>
  <c r="D24" i="8" s="1"/>
  <c r="E24" i="13" s="1"/>
  <c r="E112" i="4"/>
  <c r="C111" i="5"/>
  <c r="E108" i="4"/>
  <c r="C107" i="5"/>
  <c r="H108" i="4" s="1"/>
  <c r="R108" i="4" s="1"/>
  <c r="S108" i="4" s="1"/>
  <c r="D108" i="8" s="1"/>
  <c r="E108" i="13" s="1"/>
  <c r="E104" i="4"/>
  <c r="C103" i="5"/>
  <c r="E100" i="4"/>
  <c r="C99" i="5"/>
  <c r="H100" i="4" s="1"/>
  <c r="R100" i="4" s="1"/>
  <c r="S100" i="4" s="1"/>
  <c r="D100" i="8" s="1"/>
  <c r="E100" i="13" s="1"/>
  <c r="E96" i="4"/>
  <c r="C95" i="5"/>
  <c r="E92" i="4"/>
  <c r="C91" i="5"/>
  <c r="H92" i="4" s="1"/>
  <c r="R92" i="4" s="1"/>
  <c r="S92" i="4" s="1"/>
  <c r="D92" i="8" s="1"/>
  <c r="E92" i="13" s="1"/>
  <c r="E88" i="4"/>
  <c r="C87" i="5"/>
  <c r="E84" i="4"/>
  <c r="C83" i="5"/>
  <c r="H84" i="4" s="1"/>
  <c r="R84" i="4" s="1"/>
  <c r="S84" i="4" s="1"/>
  <c r="D84" i="8" s="1"/>
  <c r="E84" i="13" s="1"/>
  <c r="E80" i="4"/>
  <c r="C79" i="5"/>
  <c r="H80" i="4" s="1"/>
  <c r="R80" i="4" s="1"/>
  <c r="S80" i="4" s="1"/>
  <c r="D80" i="8" s="1"/>
  <c r="E80" i="13" s="1"/>
  <c r="E72" i="4"/>
  <c r="C71" i="5"/>
  <c r="H72" i="4" s="1"/>
  <c r="R72" i="4" s="1"/>
  <c r="S72" i="4" s="1"/>
  <c r="D72" i="8" s="1"/>
  <c r="E72" i="13" s="1"/>
  <c r="E68" i="4"/>
  <c r="C67" i="5"/>
  <c r="H68" i="4" s="1"/>
  <c r="R68" i="4" s="1"/>
  <c r="S68" i="4" s="1"/>
  <c r="D68" i="8" s="1"/>
  <c r="E68" i="13" s="1"/>
  <c r="E56" i="4"/>
  <c r="C55" i="5"/>
  <c r="H56" i="4" s="1"/>
  <c r="R56" i="4" s="1"/>
  <c r="S56" i="4" s="1"/>
  <c r="D56" i="8" s="1"/>
  <c r="E56" i="13" s="1"/>
  <c r="H112" i="4"/>
  <c r="H104" i="4"/>
  <c r="H96" i="4"/>
  <c r="H88" i="4"/>
  <c r="G81" i="4"/>
  <c r="G85" i="4"/>
  <c r="G89" i="4"/>
  <c r="G93" i="4"/>
  <c r="G97" i="4"/>
  <c r="G101" i="4"/>
  <c r="G105" i="4"/>
  <c r="G109" i="4"/>
  <c r="G113" i="4"/>
  <c r="I80" i="4"/>
  <c r="I84" i="4"/>
  <c r="I88" i="4"/>
  <c r="I92" i="4"/>
  <c r="I96" i="4"/>
  <c r="I100" i="4"/>
  <c r="I106" i="4"/>
  <c r="I111" i="4"/>
  <c r="R111" i="4" s="1"/>
  <c r="S111" i="4" s="1"/>
  <c r="D111" i="8" s="1"/>
  <c r="E111" i="13" s="1"/>
  <c r="I112" i="4"/>
  <c r="H4" i="4"/>
  <c r="C401" i="5"/>
  <c r="C397" i="5"/>
  <c r="C393" i="5"/>
  <c r="C389" i="5"/>
  <c r="C385" i="5"/>
  <c r="C381" i="5"/>
  <c r="C377" i="5"/>
  <c r="C373" i="5"/>
  <c r="C369" i="5"/>
  <c r="C365" i="5"/>
  <c r="C361" i="5"/>
  <c r="C357" i="5"/>
  <c r="C353" i="5"/>
  <c r="C349" i="5"/>
  <c r="C345" i="5"/>
  <c r="C341" i="5"/>
  <c r="C337" i="5"/>
  <c r="C333" i="5"/>
  <c r="C329" i="5"/>
  <c r="C325" i="5"/>
  <c r="C321" i="5"/>
  <c r="C317" i="5"/>
  <c r="C313" i="5"/>
  <c r="C309" i="5"/>
  <c r="C305" i="5"/>
  <c r="C301" i="5"/>
  <c r="C297" i="5"/>
  <c r="C293" i="5"/>
  <c r="C289" i="5"/>
  <c r="C285" i="5"/>
  <c r="C281" i="5"/>
  <c r="C277" i="5"/>
  <c r="C273" i="5"/>
  <c r="C269" i="5"/>
  <c r="C265" i="5"/>
  <c r="C261" i="5"/>
  <c r="C257" i="5"/>
  <c r="C253" i="5"/>
  <c r="C249" i="5"/>
  <c r="C245" i="5"/>
  <c r="C241" i="5"/>
  <c r="C237" i="5"/>
  <c r="C233" i="5"/>
  <c r="C229" i="5"/>
  <c r="C225" i="5"/>
  <c r="C221" i="5"/>
  <c r="C217" i="5"/>
  <c r="C213" i="5"/>
  <c r="C209" i="5"/>
  <c r="C205" i="5"/>
  <c r="C201" i="5"/>
  <c r="C197" i="5"/>
  <c r="C193" i="5"/>
  <c r="C189" i="5"/>
  <c r="C185" i="5"/>
  <c r="C181" i="5"/>
  <c r="C177" i="5"/>
  <c r="C173" i="5"/>
  <c r="C169" i="5"/>
  <c r="C165" i="5"/>
  <c r="C161" i="5"/>
  <c r="C157" i="5"/>
  <c r="C153" i="5"/>
  <c r="C149" i="5"/>
  <c r="C145" i="5"/>
  <c r="C141" i="5"/>
  <c r="C137" i="5"/>
  <c r="C133" i="5"/>
  <c r="C129" i="5"/>
  <c r="C125" i="5"/>
  <c r="C121" i="5"/>
  <c r="C117" i="5"/>
  <c r="H118" i="4" s="1"/>
  <c r="C5" i="5"/>
  <c r="H6" i="4" s="1"/>
  <c r="R6" i="4" s="1"/>
  <c r="S6" i="4" s="1"/>
  <c r="D6" i="8" s="1"/>
  <c r="E6" i="13" s="1"/>
  <c r="C400" i="5"/>
  <c r="C396" i="5"/>
  <c r="C392" i="5"/>
  <c r="C388" i="5"/>
  <c r="C384" i="5"/>
  <c r="C380" i="5"/>
  <c r="C376" i="5"/>
  <c r="C372" i="5"/>
  <c r="C368" i="5"/>
  <c r="C364" i="5"/>
  <c r="C360" i="5"/>
  <c r="C356" i="5"/>
  <c r="C352" i="5"/>
  <c r="C348" i="5"/>
  <c r="C344" i="5"/>
  <c r="C340" i="5"/>
  <c r="C336" i="5"/>
  <c r="C332" i="5"/>
  <c r="C328" i="5"/>
  <c r="C324" i="5"/>
  <c r="C320" i="5"/>
  <c r="C316" i="5"/>
  <c r="C312" i="5"/>
  <c r="C308" i="5"/>
  <c r="C304" i="5"/>
  <c r="C300" i="5"/>
  <c r="C296" i="5"/>
  <c r="C292" i="5"/>
  <c r="C288" i="5"/>
  <c r="C284" i="5"/>
  <c r="C280" i="5"/>
  <c r="C276" i="5"/>
  <c r="C272" i="5"/>
  <c r="C268" i="5"/>
  <c r="C264" i="5"/>
  <c r="C260" i="5"/>
  <c r="C256" i="5"/>
  <c r="C252" i="5"/>
  <c r="C248" i="5"/>
  <c r="C244" i="5"/>
  <c r="C240" i="5"/>
  <c r="C236" i="5"/>
  <c r="C232" i="5"/>
  <c r="C228" i="5"/>
  <c r="C224" i="5"/>
  <c r="C220" i="5"/>
  <c r="C216" i="5"/>
  <c r="C212" i="5"/>
  <c r="C208" i="5"/>
  <c r="C204" i="5"/>
  <c r="C200" i="5"/>
  <c r="C196" i="5"/>
  <c r="C192" i="5"/>
  <c r="C188" i="5"/>
  <c r="C184" i="5"/>
  <c r="C180" i="5"/>
  <c r="C176" i="5"/>
  <c r="C172" i="5"/>
  <c r="C168" i="5"/>
  <c r="C164" i="5"/>
  <c r="C160" i="5"/>
  <c r="C156" i="5"/>
  <c r="C152" i="5"/>
  <c r="C148" i="5"/>
  <c r="C144" i="5"/>
  <c r="C140" i="5"/>
  <c r="C136" i="5"/>
  <c r="C132" i="5"/>
  <c r="C128" i="5"/>
  <c r="C124" i="5"/>
  <c r="C120" i="5"/>
  <c r="C403" i="5"/>
  <c r="C399" i="5"/>
  <c r="C395" i="5"/>
  <c r="C391" i="5"/>
  <c r="C387" i="5"/>
  <c r="C383" i="5"/>
  <c r="C379" i="5"/>
  <c r="C375" i="5"/>
  <c r="C371" i="5"/>
  <c r="C367" i="5"/>
  <c r="C363" i="5"/>
  <c r="C359" i="5"/>
  <c r="C355" i="5"/>
  <c r="C351" i="5"/>
  <c r="C347" i="5"/>
  <c r="C343" i="5"/>
  <c r="C339" i="5"/>
  <c r="C335" i="5"/>
  <c r="C331" i="5"/>
  <c r="C327" i="5"/>
  <c r="C323" i="5"/>
  <c r="C319" i="5"/>
  <c r="C315" i="5"/>
  <c r="C311" i="5"/>
  <c r="C307" i="5"/>
  <c r="C303" i="5"/>
  <c r="C299" i="5"/>
  <c r="C295" i="5"/>
  <c r="C291" i="5"/>
  <c r="C287" i="5"/>
  <c r="C283" i="5"/>
  <c r="C279" i="5"/>
  <c r="C275" i="5"/>
  <c r="C271" i="5"/>
  <c r="C267" i="5"/>
  <c r="C263" i="5"/>
  <c r="C259" i="5"/>
  <c r="C255" i="5"/>
  <c r="C251" i="5"/>
  <c r="C247" i="5"/>
  <c r="C243" i="5"/>
  <c r="C239" i="5"/>
  <c r="C235" i="5"/>
  <c r="C231" i="5"/>
  <c r="C227" i="5"/>
  <c r="C223" i="5"/>
  <c r="C219" i="5"/>
  <c r="C215" i="5"/>
  <c r="C211" i="5"/>
  <c r="C207" i="5"/>
  <c r="C203" i="5"/>
  <c r="C199" i="5"/>
  <c r="C195" i="5"/>
  <c r="C191" i="5"/>
  <c r="C187" i="5"/>
  <c r="C183" i="5"/>
  <c r="C179" i="5"/>
  <c r="C175" i="5"/>
  <c r="C171" i="5"/>
  <c r="C167" i="5"/>
  <c r="C163" i="5"/>
  <c r="C159" i="5"/>
  <c r="C155" i="5"/>
  <c r="C151" i="5"/>
  <c r="C147" i="5"/>
  <c r="C143" i="5"/>
  <c r="C139" i="5"/>
  <c r="C135" i="5"/>
  <c r="C131" i="5"/>
  <c r="C127" i="5"/>
  <c r="C123" i="5"/>
  <c r="C119" i="5"/>
  <c r="C402" i="5"/>
  <c r="C398" i="5"/>
  <c r="C394" i="5"/>
  <c r="C390" i="5"/>
  <c r="C386" i="5"/>
  <c r="C382" i="5"/>
  <c r="C378" i="5"/>
  <c r="C374" i="5"/>
  <c r="C370" i="5"/>
  <c r="C366" i="5"/>
  <c r="C362" i="5"/>
  <c r="C358" i="5"/>
  <c r="C354" i="5"/>
  <c r="C350" i="5"/>
  <c r="C346" i="5"/>
  <c r="C342" i="5"/>
  <c r="C338" i="5"/>
  <c r="C334" i="5"/>
  <c r="C330" i="5"/>
  <c r="C326" i="5"/>
  <c r="C322" i="5"/>
  <c r="C318" i="5"/>
  <c r="C314" i="5"/>
  <c r="C310" i="5"/>
  <c r="C306" i="5"/>
  <c r="C302" i="5"/>
  <c r="C298" i="5"/>
  <c r="C294" i="5"/>
  <c r="C290" i="5"/>
  <c r="C286" i="5"/>
  <c r="C282" i="5"/>
  <c r="C278" i="5"/>
  <c r="C274" i="5"/>
  <c r="C270" i="5"/>
  <c r="C266" i="5"/>
  <c r="C262" i="5"/>
  <c r="C258" i="5"/>
  <c r="C254" i="5"/>
  <c r="C250" i="5"/>
  <c r="C246" i="5"/>
  <c r="C242" i="5"/>
  <c r="C238" i="5"/>
  <c r="C234" i="5"/>
  <c r="C230" i="5"/>
  <c r="C226" i="5"/>
  <c r="C222" i="5"/>
  <c r="C218" i="5"/>
  <c r="C214" i="5"/>
  <c r="C210" i="5"/>
  <c r="C206" i="5"/>
  <c r="C202" i="5"/>
  <c r="C198" i="5"/>
  <c r="C194" i="5"/>
  <c r="C190" i="5"/>
  <c r="C186" i="5"/>
  <c r="C182" i="5"/>
  <c r="C178" i="5"/>
  <c r="C174" i="5"/>
  <c r="C170" i="5"/>
  <c r="C166" i="5"/>
  <c r="C162" i="5"/>
  <c r="C158" i="5"/>
  <c r="C154" i="5"/>
  <c r="C150" i="5"/>
  <c r="C146" i="5"/>
  <c r="C142" i="5"/>
  <c r="C138" i="5"/>
  <c r="C134" i="5"/>
  <c r="C130" i="5"/>
  <c r="C126" i="5"/>
  <c r="C122" i="5"/>
  <c r="C118" i="5"/>
  <c r="I4" i="4"/>
  <c r="G4" i="4"/>
  <c r="E4" i="4"/>
  <c r="E10" i="4"/>
  <c r="G10" i="4"/>
  <c r="H10" i="4"/>
  <c r="E5" i="4"/>
  <c r="C4" i="5"/>
  <c r="H5" i="4" s="1"/>
  <c r="I5" i="4"/>
  <c r="G5" i="4"/>
  <c r="R116" i="4"/>
  <c r="S116" i="4" s="1"/>
  <c r="D116" i="8" s="1"/>
  <c r="E116" i="13" s="1"/>
  <c r="R112" i="4"/>
  <c r="S112" i="4" s="1"/>
  <c r="D112" i="8" s="1"/>
  <c r="E112" i="13" s="1"/>
  <c r="R104" i="4"/>
  <c r="S104" i="4" s="1"/>
  <c r="D104" i="8" s="1"/>
  <c r="E104" i="13" s="1"/>
  <c r="R96" i="4"/>
  <c r="S96" i="4" s="1"/>
  <c r="D96" i="8" s="1"/>
  <c r="E96" i="13" s="1"/>
  <c r="R88" i="4"/>
  <c r="S88" i="4" s="1"/>
  <c r="D88" i="8" s="1"/>
  <c r="E88" i="13" s="1"/>
  <c r="R76" i="4"/>
  <c r="S76" i="4" s="1"/>
  <c r="D76" i="8" s="1"/>
  <c r="E76" i="13" s="1"/>
  <c r="R115" i="4"/>
  <c r="S115" i="4" s="1"/>
  <c r="D115" i="8" s="1"/>
  <c r="E115" i="13" s="1"/>
  <c r="R103" i="4"/>
  <c r="S103" i="4" s="1"/>
  <c r="D103" i="8" s="1"/>
  <c r="E103" i="13" s="1"/>
  <c r="R114" i="4"/>
  <c r="S114" i="4" s="1"/>
  <c r="D114" i="8" s="1"/>
  <c r="E114" i="13" s="1"/>
  <c r="R106" i="4"/>
  <c r="S106" i="4" s="1"/>
  <c r="D106" i="8" s="1"/>
  <c r="E106" i="13" s="1"/>
  <c r="R98" i="4"/>
  <c r="S98" i="4" s="1"/>
  <c r="D98" i="8" s="1"/>
  <c r="E98" i="13" s="1"/>
  <c r="R93" i="4"/>
  <c r="S93" i="4" s="1"/>
  <c r="D93" i="8" s="1"/>
  <c r="E93" i="13" s="1"/>
  <c r="R87" i="4"/>
  <c r="S87" i="4" s="1"/>
  <c r="D87" i="8" s="1"/>
  <c r="E87" i="13" s="1"/>
  <c r="R82" i="4"/>
  <c r="S82" i="4" s="1"/>
  <c r="D82" i="8" s="1"/>
  <c r="E82" i="13" s="1"/>
  <c r="R71" i="4"/>
  <c r="S71" i="4" s="1"/>
  <c r="D71" i="8" s="1"/>
  <c r="E71" i="13" s="1"/>
  <c r="R66" i="4"/>
  <c r="S66" i="4" s="1"/>
  <c r="D66" i="8" s="1"/>
  <c r="E66" i="13" s="1"/>
  <c r="R62" i="4"/>
  <c r="S62" i="4" s="1"/>
  <c r="D62" i="8" s="1"/>
  <c r="E62" i="13" s="1"/>
  <c r="R58" i="4"/>
  <c r="S58" i="4" s="1"/>
  <c r="D58" i="8" s="1"/>
  <c r="E58" i="13" s="1"/>
  <c r="R54" i="4"/>
  <c r="S54" i="4" s="1"/>
  <c r="D54" i="8" s="1"/>
  <c r="E54" i="13" s="1"/>
  <c r="R50" i="4"/>
  <c r="S50" i="4" s="1"/>
  <c r="D50" i="8" s="1"/>
  <c r="E50" i="13" s="1"/>
  <c r="R46" i="4"/>
  <c r="S46" i="4" s="1"/>
  <c r="D46" i="8" s="1"/>
  <c r="E46" i="13" s="1"/>
  <c r="R42" i="4"/>
  <c r="S42" i="4" s="1"/>
  <c r="D42" i="8" s="1"/>
  <c r="E42" i="13" s="1"/>
  <c r="R38" i="4"/>
  <c r="S38" i="4" s="1"/>
  <c r="D38" i="8" s="1"/>
  <c r="E38" i="13" s="1"/>
  <c r="R34" i="4"/>
  <c r="S34" i="4" s="1"/>
  <c r="D34" i="8" s="1"/>
  <c r="E34" i="13" s="1"/>
  <c r="R30" i="4"/>
  <c r="S30" i="4" s="1"/>
  <c r="D30" i="8" s="1"/>
  <c r="E30" i="13" s="1"/>
  <c r="R26" i="4"/>
  <c r="S26" i="4" s="1"/>
  <c r="D26" i="8" s="1"/>
  <c r="E26" i="13" s="1"/>
  <c r="R22" i="4"/>
  <c r="S22" i="4" s="1"/>
  <c r="D22" i="8" s="1"/>
  <c r="E22" i="13" s="1"/>
  <c r="R18" i="4"/>
  <c r="S18" i="4" s="1"/>
  <c r="D18" i="8" s="1"/>
  <c r="E18" i="13" s="1"/>
  <c r="R14" i="4"/>
  <c r="S14" i="4" s="1"/>
  <c r="D14" i="8" s="1"/>
  <c r="E14" i="13" s="1"/>
  <c r="R110" i="4"/>
  <c r="S110" i="4" s="1"/>
  <c r="D110" i="8" s="1"/>
  <c r="E110" i="13" s="1"/>
  <c r="R95" i="4"/>
  <c r="S95" i="4" s="1"/>
  <c r="D95" i="8" s="1"/>
  <c r="E95" i="13" s="1"/>
  <c r="R85" i="4"/>
  <c r="S85" i="4" s="1"/>
  <c r="D85" i="8" s="1"/>
  <c r="E85" i="13" s="1"/>
  <c r="R74" i="4"/>
  <c r="S74" i="4" s="1"/>
  <c r="D74" i="8" s="1"/>
  <c r="E74" i="13" s="1"/>
  <c r="R69" i="4"/>
  <c r="S69" i="4" s="1"/>
  <c r="D69" i="8" s="1"/>
  <c r="E69" i="13" s="1"/>
  <c r="R60" i="4"/>
  <c r="S60" i="4" s="1"/>
  <c r="D60" i="8" s="1"/>
  <c r="E60" i="13" s="1"/>
  <c r="R52" i="4"/>
  <c r="S52" i="4" s="1"/>
  <c r="D52" i="8" s="1"/>
  <c r="E52" i="13" s="1"/>
  <c r="R44" i="4"/>
  <c r="S44" i="4" s="1"/>
  <c r="D44" i="8" s="1"/>
  <c r="E44" i="13" s="1"/>
  <c r="R36" i="4"/>
  <c r="S36" i="4" s="1"/>
  <c r="D36" i="8" s="1"/>
  <c r="E36" i="13" s="1"/>
  <c r="R113" i="4"/>
  <c r="S113" i="4" s="1"/>
  <c r="D113" i="8" s="1"/>
  <c r="E113" i="13" s="1"/>
  <c r="R105" i="4"/>
  <c r="S105" i="4" s="1"/>
  <c r="D105" i="8" s="1"/>
  <c r="E105" i="13" s="1"/>
  <c r="R97" i="4"/>
  <c r="S97" i="4" s="1"/>
  <c r="D97" i="8" s="1"/>
  <c r="E97" i="13" s="1"/>
  <c r="R86" i="4"/>
  <c r="S86" i="4" s="1"/>
  <c r="D86" i="8" s="1"/>
  <c r="E86" i="13" s="1"/>
  <c r="R75" i="4"/>
  <c r="S75" i="4" s="1"/>
  <c r="D75" i="8" s="1"/>
  <c r="E75" i="13" s="1"/>
  <c r="R70" i="4"/>
  <c r="S70" i="4" s="1"/>
  <c r="D70" i="8" s="1"/>
  <c r="E70" i="13" s="1"/>
  <c r="R65" i="4"/>
  <c r="S65" i="4" s="1"/>
  <c r="D65" i="8" s="1"/>
  <c r="E65" i="13" s="1"/>
  <c r="R61" i="4"/>
  <c r="S61" i="4" s="1"/>
  <c r="D61" i="8" s="1"/>
  <c r="E61" i="13" s="1"/>
  <c r="R57" i="4"/>
  <c r="S57" i="4" s="1"/>
  <c r="D57" i="8" s="1"/>
  <c r="E57" i="13" s="1"/>
  <c r="R53" i="4"/>
  <c r="S53" i="4" s="1"/>
  <c r="D53" i="8" s="1"/>
  <c r="E53" i="13" s="1"/>
  <c r="R45" i="4"/>
  <c r="S45" i="4" s="1"/>
  <c r="D45" i="8" s="1"/>
  <c r="E45" i="13" s="1"/>
  <c r="R41" i="4"/>
  <c r="S41" i="4" s="1"/>
  <c r="D41" i="8" s="1"/>
  <c r="E41" i="13" s="1"/>
  <c r="R37" i="4"/>
  <c r="S37" i="4" s="1"/>
  <c r="D37" i="8" s="1"/>
  <c r="E37" i="13" s="1"/>
  <c r="R33" i="4"/>
  <c r="S33" i="4" s="1"/>
  <c r="D33" i="8" s="1"/>
  <c r="E33" i="13" s="1"/>
  <c r="R29" i="4"/>
  <c r="S29" i="4" s="1"/>
  <c r="D29" i="8" s="1"/>
  <c r="E29" i="13" s="1"/>
  <c r="R25" i="4"/>
  <c r="S25" i="4" s="1"/>
  <c r="D25" i="8" s="1"/>
  <c r="E25" i="13" s="1"/>
  <c r="R21" i="4"/>
  <c r="S21" i="4" s="1"/>
  <c r="D21" i="8" s="1"/>
  <c r="E21" i="13" s="1"/>
  <c r="R17" i="4"/>
  <c r="S17" i="4" s="1"/>
  <c r="D17" i="8" s="1"/>
  <c r="E17" i="13" s="1"/>
  <c r="R13" i="4"/>
  <c r="S13" i="4" s="1"/>
  <c r="D13" i="8" s="1"/>
  <c r="E13" i="13" s="1"/>
  <c r="R102" i="4"/>
  <c r="S102" i="4" s="1"/>
  <c r="D102" i="8" s="1"/>
  <c r="E102" i="13" s="1"/>
  <c r="R90" i="4"/>
  <c r="S90" i="4" s="1"/>
  <c r="D90" i="8" s="1"/>
  <c r="E90" i="13" s="1"/>
  <c r="R79" i="4"/>
  <c r="S79" i="4" s="1"/>
  <c r="D79" i="8" s="1"/>
  <c r="E79" i="13" s="1"/>
  <c r="R64" i="4"/>
  <c r="S64" i="4" s="1"/>
  <c r="D64" i="8" s="1"/>
  <c r="E64" i="13" s="1"/>
  <c r="R48" i="4"/>
  <c r="S48" i="4" s="1"/>
  <c r="D48" i="8" s="1"/>
  <c r="E48" i="13" s="1"/>
  <c r="R40" i="4"/>
  <c r="S40" i="4" s="1"/>
  <c r="D40" i="8" s="1"/>
  <c r="E40" i="13" s="1"/>
  <c r="R109" i="4"/>
  <c r="S109" i="4" s="1"/>
  <c r="D109" i="8" s="1"/>
  <c r="E109" i="13" s="1"/>
  <c r="R47" i="4"/>
  <c r="S47" i="4" s="1"/>
  <c r="D47" i="8" s="1"/>
  <c r="E47" i="13" s="1"/>
  <c r="R32" i="4"/>
  <c r="S32" i="4" s="1"/>
  <c r="D32" i="8" s="1"/>
  <c r="E32" i="13" s="1"/>
  <c r="R16" i="4"/>
  <c r="S16" i="4" s="1"/>
  <c r="D16" i="8" s="1"/>
  <c r="E16" i="13" s="1"/>
  <c r="R8" i="4"/>
  <c r="S8" i="4" s="1"/>
  <c r="D8" i="8" s="1"/>
  <c r="E8" i="13" s="1"/>
  <c r="R94" i="4"/>
  <c r="S94" i="4" s="1"/>
  <c r="D94" i="8" s="1"/>
  <c r="E94" i="13" s="1"/>
  <c r="R39" i="4"/>
  <c r="S39" i="4" s="1"/>
  <c r="D39" i="8" s="1"/>
  <c r="E39" i="13" s="1"/>
  <c r="R20" i="4"/>
  <c r="S20" i="4" s="1"/>
  <c r="D20" i="8" s="1"/>
  <c r="E20" i="13" s="1"/>
  <c r="R89" i="4"/>
  <c r="S89" i="4" s="1"/>
  <c r="D89" i="8" s="1"/>
  <c r="E89" i="13" s="1"/>
  <c r="R27" i="4"/>
  <c r="S27" i="4" s="1"/>
  <c r="D27" i="8" s="1"/>
  <c r="E27" i="13" s="1"/>
  <c r="R11" i="4"/>
  <c r="S11" i="4" s="1"/>
  <c r="D11" i="8" s="1"/>
  <c r="E11" i="13" s="1"/>
  <c r="R78" i="4"/>
  <c r="S78" i="4" s="1"/>
  <c r="D78" i="8" s="1"/>
  <c r="E78" i="13" s="1"/>
  <c r="R43" i="4"/>
  <c r="S43" i="4" s="1"/>
  <c r="D43" i="8" s="1"/>
  <c r="E43" i="13" s="1"/>
  <c r="R31" i="4"/>
  <c r="S31" i="4" s="1"/>
  <c r="D31" i="8" s="1"/>
  <c r="E31" i="13" s="1"/>
  <c r="R23" i="4"/>
  <c r="S23" i="4" s="1"/>
  <c r="D23" i="8" s="1"/>
  <c r="E23" i="13" s="1"/>
  <c r="R15" i="4"/>
  <c r="S15" i="4" s="1"/>
  <c r="D15" i="8" s="1"/>
  <c r="E15" i="13" s="1"/>
  <c r="R7" i="4"/>
  <c r="S7" i="4" s="1"/>
  <c r="D7" i="8" s="1"/>
  <c r="E7" i="13" s="1"/>
  <c r="R55" i="4"/>
  <c r="S55" i="4" s="1"/>
  <c r="D55" i="8" s="1"/>
  <c r="E55" i="13" s="1"/>
  <c r="R12" i="4"/>
  <c r="S12" i="4" s="1"/>
  <c r="D12" i="8" s="1"/>
  <c r="E12" i="13" s="1"/>
  <c r="R67" i="4"/>
  <c r="S67" i="4" s="1"/>
  <c r="D67" i="8" s="1"/>
  <c r="E67" i="13" s="1"/>
  <c r="R35" i="4"/>
  <c r="S35" i="4" s="1"/>
  <c r="D35" i="8" s="1"/>
  <c r="E35" i="13" s="1"/>
  <c r="R19" i="4"/>
  <c r="S19" i="4" s="1"/>
  <c r="D19" i="8" s="1"/>
  <c r="E19" i="13" s="1"/>
  <c r="I10" i="4"/>
  <c r="D119" i="4"/>
  <c r="G119" i="4" l="1"/>
  <c r="C15" i="10" s="1"/>
  <c r="E15" i="10" s="1"/>
  <c r="R4" i="4"/>
  <c r="S4" i="4" s="1"/>
  <c r="D4" i="8" s="1"/>
  <c r="E4" i="13" s="1"/>
  <c r="E119" i="4"/>
  <c r="C14" i="10" s="1"/>
  <c r="E14" i="10" s="1"/>
  <c r="K4" i="11"/>
  <c r="R5" i="4"/>
  <c r="S5" i="4" s="1"/>
  <c r="D5" i="8" s="1"/>
  <c r="E5" i="13" s="1"/>
  <c r="I119" i="4"/>
  <c r="C17" i="10" s="1"/>
  <c r="E17" i="10" s="1"/>
  <c r="R118" i="4"/>
  <c r="S118" i="4" s="1"/>
  <c r="D118" i="8" s="1"/>
  <c r="E118" i="13" s="1"/>
  <c r="R117" i="4"/>
  <c r="S117" i="4" s="1"/>
  <c r="D117" i="8" s="1"/>
  <c r="E117" i="13" s="1"/>
  <c r="R10" i="4"/>
  <c r="R119" i="4" l="1"/>
  <c r="H119" i="4"/>
  <c r="C18" i="10" s="1"/>
  <c r="E18" i="10" s="1"/>
  <c r="S10" i="4"/>
  <c r="S119" i="4" s="1"/>
  <c r="C11" i="10" s="1"/>
  <c r="D10" i="8" l="1"/>
  <c r="E10" i="13" s="1"/>
  <c r="E119" i="13" s="1"/>
  <c r="E11" i="10"/>
  <c r="C16" i="10"/>
  <c r="D119" i="8" l="1"/>
  <c r="E16" i="10"/>
  <c r="C20" i="10"/>
  <c r="C21" i="10" l="1"/>
  <c r="E20" i="10"/>
  <c r="E21" i="10" l="1"/>
  <c r="C24" i="10"/>
  <c r="C26" i="10" l="1"/>
  <c r="E26" i="10" s="1"/>
  <c r="E24" i="10"/>
</calcChain>
</file>

<file path=xl/sharedStrings.xml><?xml version="1.0" encoding="utf-8"?>
<sst xmlns="http://schemas.openxmlformats.org/spreadsheetml/2006/main" count="426" uniqueCount="113">
  <si>
    <r>
      <t>ተ</t>
    </r>
    <r>
      <rPr>
        <sz val="12"/>
        <color indexed="9"/>
        <rFont val="Power Geez Unicode1"/>
      </rPr>
      <t>.</t>
    </r>
    <r>
      <rPr>
        <sz val="12"/>
        <color indexed="9"/>
        <rFont val="Calibri"/>
        <family val="2"/>
        <charset val="1"/>
      </rPr>
      <t>ቁ</t>
    </r>
  </si>
  <si>
    <t>ዝርዝር</t>
  </si>
  <si>
    <t>ገለፃ</t>
  </si>
  <si>
    <t>ማውጫ</t>
  </si>
  <si>
    <t>ምዝገባ</t>
  </si>
  <si>
    <t>ፕሪንት</t>
  </si>
  <si>
    <t>ማዘዣ ምዝገባ</t>
  </si>
  <si>
    <t>ማዘዣ ሪፖርት</t>
  </si>
  <si>
    <t>አንዋልዜሽን የስራ ግብር</t>
  </si>
  <si>
    <t>የአንዋልዜሽን የስራ ግብር ዝርዝር የሚያሳይ</t>
  </si>
  <si>
    <t>ሌሎች ተከፋይ ዝርዝር</t>
  </si>
  <si>
    <t>ለባንክ የሚላክ ፋይል</t>
  </si>
  <si>
    <t xml:space="preserve">የሁሉም ሰራተኞች አካውንትና ደሞወዝ ዝርዝር የሚያሳይ </t>
  </si>
  <si>
    <t>ኮፒ</t>
  </si>
  <si>
    <t>ወደ ዋናው ማውጫ</t>
  </si>
  <si>
    <t>የሰራተኛው ስም</t>
  </si>
  <si>
    <t>የወር ደሞወዝ</t>
  </si>
  <si>
    <t>ድርጅት</t>
  </si>
  <si>
    <t>HIV</t>
  </si>
  <si>
    <t>4203/001</t>
  </si>
  <si>
    <t>5005/07</t>
  </si>
  <si>
    <t>5005/08</t>
  </si>
  <si>
    <t>5005/06</t>
  </si>
  <si>
    <t>5005/09</t>
  </si>
  <si>
    <t>አካውንት</t>
  </si>
  <si>
    <t>0</t>
  </si>
  <si>
    <t>አሻግሬ  ጉሹ</t>
  </si>
  <si>
    <t xml:space="preserve">   </t>
  </si>
  <si>
    <t>ስራ ግብር</t>
  </si>
  <si>
    <t>ተቀናሽ  ድምር</t>
  </si>
  <si>
    <t>ተከፋይ ድምር</t>
  </si>
  <si>
    <t>ድምር</t>
  </si>
  <si>
    <t>ፊርማ፡</t>
  </si>
  <si>
    <t>አንዋ/ሽን ግብር</t>
  </si>
  <si>
    <t>ፎርሙን  መሙላት</t>
  </si>
  <si>
    <t xml:space="preserve">በአብክመ ገ/ኢ/ል/ቢሮ የመደበኛ ደመወዝ መጠየቂያና መፍቀጃ </t>
  </si>
  <si>
    <t>ተ/ቁ</t>
  </si>
  <si>
    <t>የሂሳብ መደብ</t>
  </si>
  <si>
    <t>የስራ ክፍል ዝርዝር ኮድ</t>
  </si>
  <si>
    <t>313/03/01</t>
  </si>
  <si>
    <t>ምርመራ</t>
  </si>
  <si>
    <t>6111                            /ደሞወዝ/</t>
  </si>
  <si>
    <t>6121              /አንዋልዜሽንና ወንበር/</t>
  </si>
  <si>
    <t xml:space="preserve">ጡረታ/11%+7%/                    5003 </t>
  </si>
  <si>
    <t>የስራ ግብር                              1101</t>
  </si>
  <si>
    <t>ሌሎች ተከፋይ</t>
  </si>
  <si>
    <t>ዝውውር /6-8/                     4001</t>
  </si>
  <si>
    <t>የጣራ ተከፋይ ሌሎች ተቀናናሽ      5004</t>
  </si>
  <si>
    <t>የመደበኛ ስራ ማስኬጃ                4002</t>
  </si>
  <si>
    <t>የካፒታል በጀት</t>
  </si>
  <si>
    <t xml:space="preserve">ደመወዝ                                 4003 </t>
  </si>
  <si>
    <t xml:space="preserve">ስራ ማስኬጃ                            4002 </t>
  </si>
  <si>
    <t>ድምር/12.1+12.2/</t>
  </si>
  <si>
    <t>//ከሰላምታ ጋር//</t>
  </si>
  <si>
    <t>መ/ም/05</t>
  </si>
  <si>
    <t>አዘጋጅ፡</t>
  </si>
  <si>
    <t>አሻግሬ ጎሹ ካሳ</t>
  </si>
  <si>
    <t>ስልክ፡</t>
  </si>
  <si>
    <t>ዌብሳይት፡</t>
  </si>
  <si>
    <t>ጡረታ መዋጮ</t>
  </si>
  <si>
    <t>አመት</t>
  </si>
  <si>
    <t>ገፅ</t>
  </si>
  <si>
    <t>ገፅ 1</t>
  </si>
  <si>
    <t>ገፅ 2</t>
  </si>
  <si>
    <t>ገፅ 3</t>
  </si>
  <si>
    <t>ገፅ 4</t>
  </si>
  <si>
    <t>ገፅ 5</t>
  </si>
  <si>
    <t>ገፅ 6</t>
  </si>
  <si>
    <t>ገፅ 7</t>
  </si>
  <si>
    <t>ገፅ 8</t>
  </si>
  <si>
    <t>ገፅ 9</t>
  </si>
  <si>
    <t>ገፅ 10</t>
  </si>
  <si>
    <t>በመቀጠር በሚገኝ ገቢ ላይ ተፈፃሚ የሚሆኑ ምጣኔዎች</t>
  </si>
  <si>
    <t>በየወሩ ከመቀጠር የሚገኝ ገቢ (ብር)</t>
  </si>
  <si>
    <t>ተቀናሽ  (ብር)</t>
  </si>
  <si>
    <t>በመቀጠር በሚገኘን ገቢ ላይ ተፈፃሚ የሚሆን ምጣኔ %</t>
  </si>
  <si>
    <t>ወርሃዊ ደሞወዝ መስርያ ፎርማት ማውጫ</t>
  </si>
  <si>
    <t>+251914621509</t>
  </si>
  <si>
    <t>https://waghimra.com</t>
  </si>
  <si>
    <t>የሰ/ቀን</t>
  </si>
  <si>
    <t>አንዋ/ሽን</t>
  </si>
  <si>
    <t>የወ/አበል</t>
  </si>
  <si>
    <t>ሰራተኛው አንዋ/ሽን</t>
  </si>
  <si>
    <t>የሰራተኞች ምዝገባ</t>
  </si>
  <si>
    <t>የሰራተኞች ባንክ ደሞወዝ</t>
  </si>
  <si>
    <t>የሰራተኞች ዝርዝር ደሞወዝ</t>
  </si>
  <si>
    <t>6131         /11% ጡረታ ከመንግስት/</t>
  </si>
  <si>
    <t>ጡረታ መዋጮ ምዝገባ</t>
  </si>
  <si>
    <t>ገቢ  ተፈፃሚ የሚሆኑ ምጣኔዎች  ምዝገባ</t>
  </si>
  <si>
    <t>ሰ/ፖ/ቴ/ኮ/ደ-3/</t>
  </si>
  <si>
    <t xml:space="preserve">ቁጥር፡ </t>
  </si>
  <si>
    <t>ቀን፡</t>
  </si>
  <si>
    <t xml:space="preserve">    </t>
  </si>
  <si>
    <t xml:space="preserve">ያዘጋጀው ስም:   </t>
  </si>
  <si>
    <t xml:space="preserve">                  </t>
  </si>
  <si>
    <t xml:space="preserve"> የትሪጀር ስም:   </t>
  </si>
  <si>
    <t xml:space="preserve">ያፀደቀው ስም:  </t>
  </si>
  <si>
    <t>ጉዳዩ፡-</t>
  </si>
  <si>
    <t>ለ</t>
  </si>
  <si>
    <t xml:space="preserve">ከመንግስት % </t>
  </si>
  <si>
    <t>ከሰራተኛው %</t>
  </si>
  <si>
    <t>የሰራተኞች መመዝገቢያ ቅፅ</t>
  </si>
  <si>
    <t>የደሞወዝ ማዘዣ ጥቅል ፎርም</t>
  </si>
  <si>
    <t>ከመንግስትና ከሰራተኛው  ጡረታ መዋጮ</t>
  </si>
  <si>
    <t>የሰራተኞች ባንክ ደሞወዝ የሚያሳይ</t>
  </si>
  <si>
    <t>የሰራተኞች ዝርዝር ደሞወዝ የሚያሳይ</t>
  </si>
  <si>
    <t>የማዘዣ ሪፖርት የሚያሳይ</t>
  </si>
  <si>
    <t>በሌሎች ተከፋይ ገንዘቦች በዝርዝር የሚያሳይ</t>
  </si>
  <si>
    <t xml:space="preserve">የወርሐዊ ደመወዝ መስሪያ ሲስተም  </t>
  </si>
  <si>
    <t>የሰራተኞች የመስከረም  ወር  2018 ዓ/ም  ደሞወዝ  ተከፋይ</t>
  </si>
  <si>
    <t xml:space="preserve"> 23/01/2018 ዓ/ም</t>
  </si>
  <si>
    <r>
      <t xml:space="preserve"> የመስከረም  ወር </t>
    </r>
    <r>
      <rPr>
        <sz val="12"/>
        <color rgb="FFFF0000"/>
        <rFont val="Power Geez Unicode1"/>
      </rPr>
      <t xml:space="preserve">2018 </t>
    </r>
    <r>
      <rPr>
        <sz val="12"/>
        <color rgb="FFFF0000"/>
        <rFont val="Calibri"/>
        <family val="2"/>
        <charset val="1"/>
      </rPr>
      <t>ዓ</t>
    </r>
    <r>
      <rPr>
        <sz val="12"/>
        <color rgb="FFFF0000"/>
        <rFont val="Power Geez Unicode1"/>
      </rPr>
      <t>.</t>
    </r>
    <r>
      <rPr>
        <sz val="12"/>
        <color rgb="FFFF0000"/>
        <rFont val="Calibri"/>
        <family val="2"/>
        <charset val="1"/>
      </rPr>
      <t>ም የአስተዳደር ሰራተኛ እና የመምህራን ደመወዝ መጠየቂያና መፍቀጃ ቅፅ</t>
    </r>
  </si>
  <si>
    <r>
      <t xml:space="preserve">ከላይ የተገለፀው ገንዘብ ብር </t>
    </r>
    <r>
      <rPr>
        <b/>
        <sz val="14"/>
        <color rgb="FFFF0000"/>
        <rFont val="Power Geez Unicode1"/>
      </rPr>
      <t>51541007.89</t>
    </r>
    <r>
      <rPr>
        <sz val="12"/>
        <color rgb="FFFF0000"/>
        <rFont val="Power Geez Unicode1"/>
      </rPr>
      <t xml:space="preserve"> /</t>
    </r>
    <r>
      <rPr>
        <sz val="12"/>
        <color rgb="FFFF0000"/>
        <rFont val="Calibri"/>
        <family val="2"/>
        <charset val="1"/>
      </rPr>
      <t>አምስት መቶ አርባ አንድ   ሺህ   ስባት  ብር ከስማንያ ዘጠኝ  ሳንቲም  ብቻ</t>
    </r>
    <r>
      <rPr>
        <sz val="12"/>
        <color rgb="FFFF0000"/>
        <rFont val="Power Geez Unicode1"/>
      </rPr>
      <t xml:space="preserve">/ </t>
    </r>
    <r>
      <rPr>
        <sz val="12"/>
        <color rgb="FFFF0000"/>
        <rFont val="Calibri"/>
        <family val="2"/>
        <charset val="1"/>
      </rPr>
      <t xml:space="preserve">ወደ </t>
    </r>
    <r>
      <rPr>
        <b/>
        <sz val="14"/>
        <color rgb="FFFF0000"/>
        <rFont val="Power Geez Unicode1"/>
      </rPr>
      <t>432-566-739-123-3015</t>
    </r>
    <r>
      <rPr>
        <sz val="12"/>
        <color rgb="FFFF0000"/>
        <rFont val="Power Geez Unicode1"/>
      </rPr>
      <t xml:space="preserve"> </t>
    </r>
    <r>
      <rPr>
        <sz val="12"/>
        <color rgb="FFFF0000"/>
        <rFont val="Calibri"/>
        <family val="2"/>
        <charset val="1"/>
      </rPr>
      <t>ገቢ እንዲደረግልን ስንል እንገልፃለን፡፡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</si>
</sst>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0"/>
  </numFmts>
  <fonts count="54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12"/>
      <color indexed="8"/>
      <name val="Power Geez Unicode1"/>
    </font>
    <font>
      <sz val="12"/>
      <color indexed="9"/>
      <name val="Calibri"/>
      <family val="2"/>
      <charset val="1"/>
    </font>
    <font>
      <sz val="12"/>
      <color indexed="9"/>
      <name val="Power Geez Unicode1"/>
    </font>
    <font>
      <sz val="11"/>
      <name val="Calibri"/>
      <family val="2"/>
      <charset val="1"/>
    </font>
    <font>
      <b/>
      <sz val="36"/>
      <color indexed="12"/>
      <name val="Calibri"/>
      <family val="2"/>
      <charset val="1"/>
    </font>
    <font>
      <sz val="10"/>
      <color indexed="8"/>
      <name val="Calibri"/>
      <family val="2"/>
      <charset val="1"/>
    </font>
    <font>
      <sz val="11"/>
      <color indexed="16"/>
      <name val="Calibri"/>
      <family val="2"/>
      <charset val="1"/>
    </font>
    <font>
      <sz val="11"/>
      <color indexed="10"/>
      <name val="Calibri"/>
      <family val="2"/>
      <charset val="1"/>
    </font>
    <font>
      <sz val="12"/>
      <name val="Calibri"/>
      <family val="2"/>
      <charset val="1"/>
    </font>
    <font>
      <sz val="16"/>
      <color indexed="8"/>
      <name val="Calibri"/>
      <family val="2"/>
      <charset val="1"/>
    </font>
    <font>
      <sz val="16"/>
      <color indexed="9"/>
      <name val="Calibri"/>
      <family val="2"/>
      <charset val="1"/>
    </font>
    <font>
      <sz val="14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2"/>
      <color indexed="10"/>
      <name val="Calibri"/>
      <family val="2"/>
      <charset val="1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36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2"/>
      <name val="Calibri"/>
      <family val="2"/>
      <charset val="1"/>
    </font>
    <font>
      <i/>
      <sz val="12"/>
      <color indexed="8"/>
      <name val="Power Geez Unicode1"/>
    </font>
    <font>
      <b/>
      <sz val="16"/>
      <color indexed="8"/>
      <name val="Calibri"/>
      <family val="2"/>
      <charset val="1"/>
    </font>
    <font>
      <b/>
      <sz val="12"/>
      <color indexed="8"/>
      <name val="Visual Geez Unicode"/>
    </font>
    <font>
      <b/>
      <sz val="12"/>
      <color indexed="8"/>
      <name val="Arial"/>
      <family val="2"/>
    </font>
    <font>
      <sz val="12"/>
      <name val="Power Geez Unicode1"/>
    </font>
    <font>
      <b/>
      <i/>
      <sz val="12"/>
      <name val="Power Geez Unicode1"/>
    </font>
    <font>
      <b/>
      <sz val="12"/>
      <name val="Power Geez Unicode1"/>
    </font>
    <font>
      <i/>
      <sz val="12"/>
      <name val="Power Geez Unicode1"/>
    </font>
    <font>
      <sz val="12"/>
      <color indexed="16"/>
      <name val="Power Geez Unicode1"/>
    </font>
    <font>
      <i/>
      <sz val="12"/>
      <color indexed="10"/>
      <name val="Power Geez Unicode1"/>
    </font>
    <font>
      <sz val="12"/>
      <color indexed="10"/>
      <name val="Power Geez Unicode1"/>
    </font>
    <font>
      <i/>
      <sz val="12"/>
      <color indexed="16"/>
      <name val="Power Geez Unicode1"/>
    </font>
    <font>
      <sz val="12"/>
      <color indexed="8"/>
      <name val="Power Geez Unicode1"/>
    </font>
    <font>
      <b/>
      <i/>
      <sz val="12"/>
      <color indexed="8"/>
      <name val="Power Geez Unicode1"/>
    </font>
    <font>
      <u/>
      <sz val="11"/>
      <color indexed="8"/>
      <name val="Calibri"/>
      <family val="2"/>
      <charset val="1"/>
    </font>
    <font>
      <b/>
      <sz val="26"/>
      <color indexed="12"/>
      <name val="Calibri"/>
      <family val="2"/>
      <charset val="1"/>
    </font>
    <font>
      <sz val="12"/>
      <name val="Arial"/>
      <family val="2"/>
      <charset val="1"/>
    </font>
    <font>
      <b/>
      <sz val="26"/>
      <color indexed="12"/>
      <name val="Power Geez Unicode1"/>
    </font>
    <font>
      <b/>
      <sz val="20"/>
      <color indexed="12"/>
      <name val="Calibri"/>
      <family val="2"/>
    </font>
    <font>
      <b/>
      <sz val="26"/>
      <color indexed="12"/>
      <name val="Calibri"/>
      <family val="2"/>
    </font>
    <font>
      <sz val="11"/>
      <color indexed="12"/>
      <name val="Calibri"/>
      <family val="2"/>
    </font>
    <font>
      <b/>
      <sz val="22"/>
      <color indexed="12"/>
      <name val="Calibri"/>
      <family val="2"/>
      <charset val="1"/>
    </font>
    <font>
      <b/>
      <sz val="11"/>
      <color indexed="12"/>
      <name val="Calibri"/>
      <family val="2"/>
    </font>
    <font>
      <i/>
      <sz val="12"/>
      <color rgb="FFFF0000"/>
      <name val="Power Geez Unicode1"/>
    </font>
    <font>
      <sz val="12"/>
      <color rgb="FFFF0000"/>
      <name val="Power Geez Unicode1"/>
    </font>
    <font>
      <b/>
      <sz val="12"/>
      <color rgb="FFFF0000"/>
      <name val="Power Geez Unicode1"/>
    </font>
    <font>
      <sz val="11"/>
      <color rgb="FFFF0000"/>
      <name val="Calibri"/>
      <family val="2"/>
      <charset val="1"/>
    </font>
    <font>
      <sz val="12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4"/>
      <color rgb="FFFF0000"/>
      <name val="Power Geez Unicode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31"/>
      </patternFill>
    </fill>
    <fill>
      <patternFill patternType="solid">
        <fgColor indexed="58"/>
        <bgColor indexed="8"/>
      </patternFill>
    </fill>
    <fill>
      <patternFill patternType="solid">
        <fgColor indexed="47"/>
        <bgColor indexed="42"/>
      </patternFill>
    </fill>
    <fill>
      <patternFill patternType="solid">
        <fgColor indexed="59"/>
        <bgColor indexed="58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2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</fills>
  <borders count="8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9" fillId="0" borderId="0" applyNumberFormat="0" applyFill="0" applyBorder="0" applyAlignment="0" applyProtection="0"/>
  </cellStyleXfs>
  <cellXfs count="318">
    <xf numFmtId="0" fontId="0" fillId="0" borderId="0" xfId="0"/>
    <xf numFmtId="0" fontId="3" fillId="0" borderId="0" xfId="1" applyFont="1" applyAlignment="1" applyProtection="1">
      <alignment horizontal="right"/>
      <protection hidden="1"/>
    </xf>
    <xf numFmtId="0" fontId="4" fillId="0" borderId="1" xfId="1" applyFont="1" applyBorder="1" applyProtection="1">
      <protection hidden="1"/>
    </xf>
    <xf numFmtId="0" fontId="8" fillId="0" borderId="0" xfId="1" applyFont="1" applyAlignment="1">
      <alignment horizontal="right"/>
    </xf>
    <xf numFmtId="0" fontId="1" fillId="0" borderId="0" xfId="1"/>
    <xf numFmtId="0" fontId="1" fillId="0" borderId="0" xfId="1" applyAlignment="1">
      <alignment horizontal="right"/>
    </xf>
    <xf numFmtId="0" fontId="1" fillId="0" borderId="0" xfId="1" applyFont="1"/>
    <xf numFmtId="0" fontId="8" fillId="0" borderId="0" xfId="1" applyFont="1"/>
    <xf numFmtId="0" fontId="10" fillId="0" borderId="0" xfId="1" applyFont="1"/>
    <xf numFmtId="0" fontId="11" fillId="0" borderId="0" xfId="1" applyFont="1"/>
    <xf numFmtId="49" fontId="8" fillId="0" borderId="0" xfId="1" applyNumberFormat="1" applyFont="1" applyAlignment="1">
      <alignment horizontal="right"/>
    </xf>
    <xf numFmtId="49" fontId="11" fillId="0" borderId="0" xfId="1" applyNumberFormat="1" applyFont="1"/>
    <xf numFmtId="0" fontId="12" fillId="0" borderId="0" xfId="1" applyFont="1"/>
    <xf numFmtId="4" fontId="4" fillId="0" borderId="2" xfId="1" applyNumberFormat="1" applyFont="1" applyBorder="1" applyProtection="1">
      <protection hidden="1"/>
    </xf>
    <xf numFmtId="4" fontId="4" fillId="2" borderId="2" xfId="1" applyNumberFormat="1" applyFont="1" applyFill="1" applyBorder="1" applyProtection="1">
      <protection hidden="1"/>
    </xf>
    <xf numFmtId="0" fontId="1" fillId="0" borderId="0" xfId="1" applyProtection="1">
      <protection hidden="1"/>
    </xf>
    <xf numFmtId="4" fontId="4" fillId="0" borderId="1" xfId="1" applyNumberFormat="1" applyFont="1" applyBorder="1" applyProtection="1">
      <protection hidden="1"/>
    </xf>
    <xf numFmtId="0" fontId="16" fillId="4" borderId="5" xfId="1" applyFont="1" applyFill="1" applyBorder="1" applyProtection="1">
      <protection hidden="1"/>
    </xf>
    <xf numFmtId="0" fontId="4" fillId="0" borderId="6" xfId="1" applyFont="1" applyBorder="1" applyProtection="1">
      <protection hidden="1"/>
    </xf>
    <xf numFmtId="0" fontId="4" fillId="0" borderId="7" xfId="1" applyFont="1" applyBorder="1" applyProtection="1">
      <protection hidden="1"/>
    </xf>
    <xf numFmtId="4" fontId="4" fillId="0" borderId="7" xfId="1" applyNumberFormat="1" applyFont="1" applyBorder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5" fillId="0" borderId="0" xfId="1" applyFont="1" applyAlignment="1" applyProtection="1">
      <alignment horizontal="left" vertical="center" wrapText="1"/>
      <protection hidden="1"/>
    </xf>
    <xf numFmtId="0" fontId="17" fillId="0" borderId="8" xfId="1" applyFont="1" applyBorder="1" applyAlignment="1" applyProtection="1">
      <alignment horizontal="center"/>
      <protection hidden="1"/>
    </xf>
    <xf numFmtId="0" fontId="1" fillId="0" borderId="8" xfId="1" applyBorder="1" applyProtection="1">
      <protection hidden="1"/>
    </xf>
    <xf numFmtId="0" fontId="17" fillId="0" borderId="9" xfId="1" applyFont="1" applyBorder="1" applyAlignment="1" applyProtection="1">
      <protection hidden="1"/>
    </xf>
    <xf numFmtId="0" fontId="3" fillId="0" borderId="6" xfId="1" applyFont="1" applyBorder="1" applyProtection="1">
      <protection hidden="1"/>
    </xf>
    <xf numFmtId="0" fontId="4" fillId="0" borderId="7" xfId="1" applyFont="1" applyBorder="1" applyAlignment="1" applyProtection="1">
      <alignment horizontal="center" vertical="center"/>
      <protection hidden="1"/>
    </xf>
    <xf numFmtId="4" fontId="4" fillId="0" borderId="10" xfId="1" applyNumberFormat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11" xfId="1" applyFont="1" applyBorder="1" applyProtection="1">
      <protection hidden="1"/>
    </xf>
    <xf numFmtId="0" fontId="3" fillId="0" borderId="12" xfId="1" applyFont="1" applyBorder="1" applyProtection="1">
      <protection hidden="1"/>
    </xf>
    <xf numFmtId="0" fontId="4" fillId="0" borderId="1" xfId="1" applyFont="1" applyBorder="1" applyAlignment="1" applyProtection="1">
      <alignment horizontal="left" vertical="center"/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right"/>
      <protection hidden="1"/>
    </xf>
    <xf numFmtId="4" fontId="3" fillId="0" borderId="1" xfId="1" applyNumberFormat="1" applyFont="1" applyBorder="1" applyProtection="1">
      <protection hidden="1"/>
    </xf>
    <xf numFmtId="4" fontId="3" fillId="0" borderId="10" xfId="1" applyNumberFormat="1" applyFont="1" applyBorder="1" applyProtection="1">
      <protection hidden="1"/>
    </xf>
    <xf numFmtId="4" fontId="18" fillId="0" borderId="1" xfId="1" applyNumberFormat="1" applyFont="1" applyBorder="1" applyProtection="1">
      <protection hidden="1"/>
    </xf>
    <xf numFmtId="4" fontId="18" fillId="0" borderId="10" xfId="1" applyNumberFormat="1" applyFont="1" applyBorder="1" applyProtection="1">
      <protection hidden="1"/>
    </xf>
    <xf numFmtId="4" fontId="3" fillId="0" borderId="8" xfId="1" applyNumberFormat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9" xfId="1" applyFont="1" applyBorder="1" applyProtection="1">
      <protection hidden="1"/>
    </xf>
    <xf numFmtId="0" fontId="17" fillId="0" borderId="0" xfId="1" applyFont="1" applyProtection="1">
      <protection hidden="1"/>
    </xf>
    <xf numFmtId="4" fontId="4" fillId="0" borderId="16" xfId="1" applyNumberFormat="1" applyFont="1" applyBorder="1" applyProtection="1">
      <protection hidden="1"/>
    </xf>
    <xf numFmtId="4" fontId="3" fillId="0" borderId="9" xfId="1" applyNumberFormat="1" applyFont="1" applyBorder="1" applyProtection="1">
      <protection hidden="1"/>
    </xf>
    <xf numFmtId="0" fontId="1" fillId="3" borderId="0" xfId="1" applyFont="1" applyFill="1" applyAlignment="1" applyProtection="1">
      <alignment horizontal="center" vertical="center"/>
      <protection hidden="1"/>
    </xf>
    <xf numFmtId="0" fontId="4" fillId="0" borderId="17" xfId="1" applyFont="1" applyBorder="1" applyProtection="1">
      <protection hidden="1"/>
    </xf>
    <xf numFmtId="0" fontId="4" fillId="0" borderId="18" xfId="1" applyFont="1" applyBorder="1" applyProtection="1">
      <protection hidden="1"/>
    </xf>
    <xf numFmtId="0" fontId="16" fillId="4" borderId="19" xfId="1" applyFont="1" applyFill="1" applyBorder="1" applyProtection="1">
      <protection hidden="1"/>
    </xf>
    <xf numFmtId="4" fontId="16" fillId="4" borderId="19" xfId="1" applyNumberFormat="1" applyFont="1" applyFill="1" applyBorder="1" applyProtection="1">
      <protection hidden="1"/>
    </xf>
    <xf numFmtId="0" fontId="16" fillId="4" borderId="19" xfId="1" applyFont="1" applyFill="1" applyBorder="1" applyAlignment="1" applyProtection="1">
      <alignment horizontal="center"/>
      <protection hidden="1"/>
    </xf>
    <xf numFmtId="0" fontId="4" fillId="0" borderId="20" xfId="1" applyFont="1" applyBorder="1" applyProtection="1">
      <protection hidden="1"/>
    </xf>
    <xf numFmtId="4" fontId="4" fillId="0" borderId="20" xfId="1" applyNumberFormat="1" applyFont="1" applyBorder="1" applyAlignment="1" applyProtection="1">
      <alignment horizontal="right"/>
      <protection hidden="1"/>
    </xf>
    <xf numFmtId="4" fontId="4" fillId="0" borderId="0" xfId="1" applyNumberFormat="1" applyFont="1" applyBorder="1" applyProtection="1">
      <protection hidden="1"/>
    </xf>
    <xf numFmtId="0" fontId="17" fillId="5" borderId="12" xfId="1" applyFont="1" applyFill="1" applyBorder="1" applyAlignment="1" applyProtection="1">
      <alignment horizontal="center"/>
      <protection hidden="1"/>
    </xf>
    <xf numFmtId="0" fontId="17" fillId="5" borderId="1" xfId="1" applyFont="1" applyFill="1" applyBorder="1" applyAlignment="1" applyProtection="1">
      <alignment horizontal="center" wrapText="1"/>
      <protection hidden="1"/>
    </xf>
    <xf numFmtId="0" fontId="17" fillId="5" borderId="14" xfId="1" applyFont="1" applyFill="1" applyBorder="1" applyAlignment="1" applyProtection="1">
      <alignment horizontal="center" wrapText="1"/>
      <protection hidden="1"/>
    </xf>
    <xf numFmtId="0" fontId="17" fillId="5" borderId="20" xfId="1" applyFont="1" applyFill="1" applyBorder="1" applyAlignment="1" applyProtection="1">
      <alignment horizontal="center" wrapText="1"/>
      <protection hidden="1"/>
    </xf>
    <xf numFmtId="0" fontId="17" fillId="5" borderId="21" xfId="1" applyFont="1" applyFill="1" applyBorder="1" applyAlignment="1" applyProtection="1">
      <alignment horizontal="center" wrapText="1"/>
      <protection hidden="1"/>
    </xf>
    <xf numFmtId="0" fontId="1" fillId="3" borderId="0" xfId="1" quotePrefix="1" applyNumberFormat="1" applyFill="1" applyAlignment="1" applyProtection="1">
      <alignment horizontal="center"/>
      <protection hidden="1"/>
    </xf>
    <xf numFmtId="0" fontId="25" fillId="3" borderId="22" xfId="1" applyFont="1" applyFill="1" applyBorder="1" applyAlignment="1" applyProtection="1">
      <alignment vertical="center"/>
      <protection hidden="1"/>
    </xf>
    <xf numFmtId="0" fontId="25" fillId="3" borderId="23" xfId="1" applyFont="1" applyFill="1" applyBorder="1" applyAlignment="1" applyProtection="1">
      <alignment vertical="center"/>
      <protection hidden="1"/>
    </xf>
    <xf numFmtId="0" fontId="25" fillId="3" borderId="24" xfId="1" applyFont="1" applyFill="1" applyBorder="1" applyAlignment="1" applyProtection="1">
      <alignment vertical="center"/>
      <protection hidden="1"/>
    </xf>
    <xf numFmtId="0" fontId="3" fillId="3" borderId="3" xfId="1" applyFont="1" applyFill="1" applyBorder="1" applyAlignment="1" applyProtection="1">
      <alignment horizontal="center" vertical="center"/>
      <protection hidden="1"/>
    </xf>
    <xf numFmtId="0" fontId="3" fillId="3" borderId="25" xfId="1" applyFont="1" applyFill="1" applyBorder="1" applyAlignment="1" applyProtection="1">
      <alignment horizontal="center" vertical="center"/>
      <protection hidden="1"/>
    </xf>
    <xf numFmtId="4" fontId="3" fillId="3" borderId="25" xfId="1" applyNumberFormat="1" applyFont="1" applyFill="1" applyBorder="1" applyAlignment="1" applyProtection="1">
      <alignment horizontal="center" vertical="center"/>
      <protection hidden="1"/>
    </xf>
    <xf numFmtId="4" fontId="26" fillId="3" borderId="25" xfId="3" applyNumberFormat="1" applyFont="1" applyFill="1" applyBorder="1" applyAlignment="1" applyProtection="1">
      <alignment horizontal="center" vertical="center"/>
      <protection hidden="1"/>
    </xf>
    <xf numFmtId="4" fontId="3" fillId="3" borderId="25" xfId="1" applyNumberFormat="1" applyFont="1" applyFill="1" applyBorder="1" applyProtection="1">
      <protection hidden="1"/>
    </xf>
    <xf numFmtId="4" fontId="3" fillId="3" borderId="4" xfId="1" applyNumberFormat="1" applyFont="1" applyFill="1" applyBorder="1" applyProtection="1">
      <protection hidden="1"/>
    </xf>
    <xf numFmtId="0" fontId="22" fillId="0" borderId="26" xfId="1" applyFont="1" applyBorder="1" applyProtection="1">
      <protection hidden="1"/>
    </xf>
    <xf numFmtId="0" fontId="22" fillId="0" borderId="2" xfId="1" applyFont="1" applyBorder="1" applyProtection="1">
      <protection hidden="1"/>
    </xf>
    <xf numFmtId="4" fontId="22" fillId="0" borderId="2" xfId="1" applyNumberFormat="1" applyFont="1" applyBorder="1" applyProtection="1">
      <protection hidden="1"/>
    </xf>
    <xf numFmtId="4" fontId="22" fillId="0" borderId="27" xfId="1" applyNumberFormat="1" applyFont="1" applyBorder="1" applyProtection="1">
      <protection hidden="1"/>
    </xf>
    <xf numFmtId="0" fontId="29" fillId="3" borderId="28" xfId="1" applyFont="1" applyFill="1" applyBorder="1" applyAlignment="1">
      <alignment horizontal="left" wrapText="1"/>
    </xf>
    <xf numFmtId="0" fontId="30" fillId="3" borderId="28" xfId="1" applyFont="1" applyFill="1" applyBorder="1" applyAlignment="1">
      <alignment horizontal="left" wrapText="1"/>
    </xf>
    <xf numFmtId="0" fontId="28" fillId="0" borderId="0" xfId="1" applyFont="1"/>
    <xf numFmtId="0" fontId="29" fillId="3" borderId="29" xfId="1" applyFont="1" applyFill="1" applyBorder="1" applyAlignment="1">
      <alignment horizontal="left" wrapText="1"/>
    </xf>
    <xf numFmtId="0" fontId="30" fillId="3" borderId="30" xfId="1" applyFont="1" applyFill="1" applyBorder="1" applyAlignment="1" applyProtection="1">
      <alignment horizontal="right" indent="1"/>
      <protection hidden="1"/>
    </xf>
    <xf numFmtId="0" fontId="29" fillId="3" borderId="28" xfId="1" applyFont="1" applyFill="1" applyBorder="1" applyAlignment="1" applyProtection="1">
      <alignment horizontal="left" wrapText="1"/>
      <protection hidden="1"/>
    </xf>
    <xf numFmtId="0" fontId="29" fillId="3" borderId="28" xfId="1" applyFont="1" applyFill="1" applyBorder="1" applyAlignment="1" applyProtection="1">
      <alignment horizontal="center" wrapText="1"/>
      <protection hidden="1"/>
    </xf>
    <xf numFmtId="0" fontId="37" fillId="3" borderId="28" xfId="1" applyFont="1" applyFill="1" applyBorder="1" applyAlignment="1" applyProtection="1">
      <alignment horizontal="left" wrapText="1"/>
      <protection hidden="1"/>
    </xf>
    <xf numFmtId="0" fontId="1" fillId="0" borderId="0" xfId="1" applyBorder="1" applyAlignment="1">
      <alignment horizontal="center"/>
    </xf>
    <xf numFmtId="4" fontId="4" fillId="0" borderId="2" xfId="1" applyNumberFormat="1" applyFont="1" applyBorder="1" applyAlignment="1" applyProtection="1">
      <alignment horizontal="right"/>
      <protection hidden="1"/>
    </xf>
    <xf numFmtId="0" fontId="22" fillId="0" borderId="3" xfId="1" applyFont="1" applyBorder="1" applyProtection="1">
      <protection hidden="1"/>
    </xf>
    <xf numFmtId="0" fontId="22" fillId="0" borderId="25" xfId="1" applyFont="1" applyBorder="1" applyProtection="1">
      <protection hidden="1"/>
    </xf>
    <xf numFmtId="4" fontId="22" fillId="0" borderId="25" xfId="1" applyNumberFormat="1" applyFont="1" applyBorder="1" applyProtection="1">
      <protection hidden="1"/>
    </xf>
    <xf numFmtId="4" fontId="4" fillId="0" borderId="25" xfId="1" applyNumberFormat="1" applyFont="1" applyBorder="1" applyProtection="1">
      <protection hidden="1"/>
    </xf>
    <xf numFmtId="4" fontId="4" fillId="2" borderId="25" xfId="1" applyNumberFormat="1" applyFont="1" applyFill="1" applyBorder="1" applyProtection="1">
      <protection hidden="1"/>
    </xf>
    <xf numFmtId="4" fontId="22" fillId="0" borderId="4" xfId="1" applyNumberFormat="1" applyFont="1" applyBorder="1" applyProtection="1">
      <protection hidden="1"/>
    </xf>
    <xf numFmtId="4" fontId="22" fillId="0" borderId="31" xfId="1" applyNumberFormat="1" applyFont="1" applyBorder="1" applyAlignment="1" applyProtection="1">
      <protection hidden="1"/>
    </xf>
    <xf numFmtId="4" fontId="3" fillId="3" borderId="26" xfId="1" applyNumberFormat="1" applyFont="1" applyFill="1" applyBorder="1" applyProtection="1">
      <protection hidden="1"/>
    </xf>
    <xf numFmtId="0" fontId="3" fillId="3" borderId="27" xfId="1" applyFont="1" applyFill="1" applyBorder="1" applyAlignment="1" applyProtection="1">
      <alignment horizontal="center"/>
      <protection hidden="1"/>
    </xf>
    <xf numFmtId="4" fontId="1" fillId="0" borderId="0" xfId="1" applyNumberFormat="1" applyProtection="1">
      <protection hidden="1"/>
    </xf>
    <xf numFmtId="0" fontId="1" fillId="2" borderId="0" xfId="1" applyFill="1" applyProtection="1">
      <protection hidden="1"/>
    </xf>
    <xf numFmtId="0" fontId="3" fillId="2" borderId="0" xfId="1" applyFont="1" applyFill="1" applyAlignment="1" applyProtection="1">
      <alignment horizontal="right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1" fillId="2" borderId="0" xfId="1" applyFill="1" applyAlignment="1" applyProtection="1">
      <protection hidden="1"/>
    </xf>
    <xf numFmtId="0" fontId="2" fillId="2" borderId="0" xfId="2" applyNumberFormat="1" applyFill="1" applyBorder="1" applyAlignment="1" applyProtection="1">
      <protection hidden="1"/>
    </xf>
    <xf numFmtId="0" fontId="2" fillId="10" borderId="0" xfId="2" applyFill="1" applyProtection="1">
      <protection hidden="1"/>
    </xf>
    <xf numFmtId="0" fontId="20" fillId="0" borderId="0" xfId="1" applyFont="1" applyAlignment="1"/>
    <xf numFmtId="0" fontId="2" fillId="0" borderId="0" xfId="2" applyNumberFormat="1" applyFill="1" applyBorder="1" applyAlignment="1" applyProtection="1"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5" fillId="0" borderId="0" xfId="1" applyFont="1" applyBorder="1" applyAlignment="1" applyProtection="1">
      <alignment vertical="center" wrapText="1"/>
      <protection hidden="1"/>
    </xf>
    <xf numFmtId="0" fontId="6" fillId="6" borderId="32" xfId="1" applyFont="1" applyFill="1" applyBorder="1" applyProtection="1">
      <protection hidden="1"/>
    </xf>
    <xf numFmtId="0" fontId="6" fillId="6" borderId="33" xfId="1" applyFont="1" applyFill="1" applyBorder="1" applyProtection="1">
      <protection hidden="1"/>
    </xf>
    <xf numFmtId="0" fontId="6" fillId="6" borderId="34" xfId="1" applyFont="1" applyFill="1" applyBorder="1" applyAlignment="1" applyProtection="1">
      <protection hidden="1"/>
    </xf>
    <xf numFmtId="0" fontId="6" fillId="6" borderId="35" xfId="1" applyFont="1" applyFill="1" applyBorder="1" applyAlignment="1" applyProtection="1">
      <alignment horizontal="center"/>
      <protection hidden="1"/>
    </xf>
    <xf numFmtId="0" fontId="6" fillId="6" borderId="36" xfId="1" applyFont="1" applyFill="1" applyBorder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0" fontId="5" fillId="0" borderId="37" xfId="1" applyFont="1" applyBorder="1" applyProtection="1">
      <protection hidden="1"/>
    </xf>
    <xf numFmtId="0" fontId="4" fillId="0" borderId="20" xfId="1" applyFont="1" applyBorder="1" applyAlignment="1" applyProtection="1">
      <protection hidden="1"/>
    </xf>
    <xf numFmtId="0" fontId="23" fillId="0" borderId="38" xfId="2" applyNumberFormat="1" applyFont="1" applyFill="1" applyBorder="1" applyAlignment="1" applyProtection="1">
      <alignment horizontal="center"/>
      <protection hidden="1"/>
    </xf>
    <xf numFmtId="0" fontId="44" fillId="0" borderId="38" xfId="2" applyFont="1" applyBorder="1" applyAlignment="1" applyProtection="1">
      <alignment horizontal="center"/>
      <protection hidden="1"/>
    </xf>
    <xf numFmtId="0" fontId="23" fillId="0" borderId="38" xfId="2" applyFont="1" applyBorder="1" applyAlignment="1" applyProtection="1">
      <alignment horizontal="center"/>
      <protection hidden="1"/>
    </xf>
    <xf numFmtId="0" fontId="23" fillId="0" borderId="39" xfId="2" applyFont="1" applyBorder="1" applyAlignment="1" applyProtection="1">
      <alignment horizontal="center"/>
      <protection hidden="1"/>
    </xf>
    <xf numFmtId="0" fontId="23" fillId="0" borderId="38" xfId="2" applyNumberFormat="1" applyFont="1" applyFill="1" applyBorder="1" applyAlignment="1" applyProtection="1">
      <alignment horizontal="center" vertical="center"/>
      <protection hidden="1"/>
    </xf>
    <xf numFmtId="0" fontId="5" fillId="0" borderId="40" xfId="1" applyFont="1" applyBorder="1" applyProtection="1">
      <protection hidden="1"/>
    </xf>
    <xf numFmtId="0" fontId="4" fillId="0" borderId="41" xfId="1" applyFont="1" applyBorder="1" applyProtection="1">
      <protection hidden="1"/>
    </xf>
    <xf numFmtId="0" fontId="4" fillId="0" borderId="41" xfId="1" applyFont="1" applyBorder="1" applyAlignment="1" applyProtection="1">
      <protection hidden="1"/>
    </xf>
    <xf numFmtId="0" fontId="23" fillId="0" borderId="42" xfId="2" applyFont="1" applyBorder="1" applyAlignment="1" applyProtection="1">
      <alignment horizontal="center"/>
      <protection hidden="1"/>
    </xf>
    <xf numFmtId="0" fontId="23" fillId="0" borderId="43" xfId="2" applyFont="1" applyBorder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hidden="1"/>
    </xf>
    <xf numFmtId="0" fontId="14" fillId="0" borderId="0" xfId="1" applyFont="1" applyAlignment="1" applyProtection="1">
      <protection hidden="1"/>
    </xf>
    <xf numFmtId="4" fontId="22" fillId="0" borderId="44" xfId="1" applyNumberFormat="1" applyFont="1" applyBorder="1" applyProtection="1">
      <protection hidden="1"/>
    </xf>
    <xf numFmtId="0" fontId="45" fillId="0" borderId="0" xfId="2" applyNumberFormat="1" applyFont="1" applyFill="1" applyBorder="1" applyAlignment="1" applyProtection="1">
      <protection hidden="1"/>
    </xf>
    <xf numFmtId="0" fontId="39" fillId="7" borderId="0" xfId="2" applyNumberFormat="1" applyFont="1" applyFill="1" applyBorder="1" applyAlignment="1" applyProtection="1">
      <alignment horizontal="center"/>
      <protection hidden="1"/>
    </xf>
    <xf numFmtId="0" fontId="4" fillId="0" borderId="0" xfId="1" applyNumberFormat="1" applyFont="1" applyBorder="1" applyAlignment="1" applyProtection="1">
      <alignment horizontal="right"/>
      <protection hidden="1"/>
    </xf>
    <xf numFmtId="0" fontId="3" fillId="0" borderId="46" xfId="1" applyFont="1" applyBorder="1" applyAlignment="1" applyProtection="1">
      <alignment horizontal="center" vertical="center"/>
      <protection hidden="1"/>
    </xf>
    <xf numFmtId="0" fontId="4" fillId="0" borderId="0" xfId="1" applyNumberFormat="1" applyFont="1" applyBorder="1" applyAlignment="1" applyProtection="1">
      <protection hidden="1"/>
    </xf>
    <xf numFmtId="0" fontId="4" fillId="0" borderId="0" xfId="1" applyFont="1" applyBorder="1" applyAlignment="1" applyProtection="1">
      <protection hidden="1"/>
    </xf>
    <xf numFmtId="0" fontId="4" fillId="0" borderId="48" xfId="1" applyFont="1" applyBorder="1" applyAlignment="1" applyProtection="1">
      <alignment vertical="center" wrapText="1"/>
      <protection hidden="1"/>
    </xf>
    <xf numFmtId="0" fontId="4" fillId="0" borderId="0" xfId="1" applyFont="1" applyBorder="1" applyAlignment="1" applyProtection="1">
      <alignment horizontal="right"/>
      <protection hidden="1"/>
    </xf>
    <xf numFmtId="0" fontId="17" fillId="0" borderId="0" xfId="1" applyFont="1" applyAlignment="1" applyProtection="1">
      <alignment horizontal="right"/>
      <protection hidden="1"/>
    </xf>
    <xf numFmtId="49" fontId="1" fillId="0" borderId="0" xfId="1" applyNumberFormat="1" applyAlignment="1" applyProtection="1">
      <alignment horizontal="left"/>
      <protection hidden="1"/>
    </xf>
    <xf numFmtId="0" fontId="1" fillId="0" borderId="0" xfId="1" applyNumberFormat="1" applyAlignment="1" applyProtection="1">
      <alignment horizontal="left"/>
      <protection hidden="1"/>
    </xf>
    <xf numFmtId="0" fontId="20" fillId="0" borderId="0" xfId="1" applyFont="1" applyAlignment="1" applyProtection="1">
      <alignment horizontal="right"/>
      <protection hidden="1"/>
    </xf>
    <xf numFmtId="0" fontId="28" fillId="0" borderId="6" xfId="1" applyFont="1" applyBorder="1" applyAlignment="1" applyProtection="1">
      <alignment horizontal="right"/>
      <protection locked="0"/>
    </xf>
    <xf numFmtId="4" fontId="28" fillId="0" borderId="7" xfId="1" applyNumberFormat="1" applyFont="1" applyBorder="1" applyProtection="1">
      <protection locked="0"/>
    </xf>
    <xf numFmtId="4" fontId="32" fillId="0" borderId="7" xfId="1" applyNumberFormat="1" applyFont="1" applyBorder="1" applyProtection="1">
      <protection locked="0"/>
    </xf>
    <xf numFmtId="0" fontId="28" fillId="0" borderId="12" xfId="1" applyFont="1" applyBorder="1" applyAlignment="1" applyProtection="1">
      <alignment horizontal="right"/>
      <protection locked="0"/>
    </xf>
    <xf numFmtId="0" fontId="31" fillId="0" borderId="1" xfId="1" applyFont="1" applyBorder="1" applyAlignment="1" applyProtection="1">
      <alignment horizontal="left" vertical="center" wrapText="1"/>
      <protection locked="0"/>
    </xf>
    <xf numFmtId="0" fontId="31" fillId="0" borderId="1" xfId="1" applyFont="1" applyBorder="1" applyAlignment="1" applyProtection="1">
      <alignment horizontal="right" wrapText="1"/>
      <protection locked="0"/>
    </xf>
    <xf numFmtId="49" fontId="24" fillId="0" borderId="1" xfId="1" applyNumberFormat="1" applyFont="1" applyBorder="1" applyAlignment="1" applyProtection="1">
      <alignment horizontal="right" vertical="center" wrapText="1"/>
      <protection locked="0"/>
    </xf>
    <xf numFmtId="4" fontId="28" fillId="0" borderId="1" xfId="1" applyNumberFormat="1" applyFont="1" applyBorder="1" applyProtection="1">
      <protection locked="0"/>
    </xf>
    <xf numFmtId="0" fontId="35" fillId="0" borderId="1" xfId="1" applyFont="1" applyBorder="1" applyAlignment="1" applyProtection="1">
      <alignment horizontal="left" vertical="center" wrapText="1"/>
      <protection locked="0"/>
    </xf>
    <xf numFmtId="0" fontId="33" fillId="0" borderId="1" xfId="1" applyFont="1" applyBorder="1" applyAlignment="1" applyProtection="1">
      <alignment horizontal="right" wrapText="1"/>
      <protection locked="0"/>
    </xf>
    <xf numFmtId="4" fontId="34" fillId="0" borderId="1" xfId="1" applyNumberFormat="1" applyFont="1" applyBorder="1" applyProtection="1">
      <protection locked="0"/>
    </xf>
    <xf numFmtId="4" fontId="34" fillId="0" borderId="7" xfId="1" applyNumberFormat="1" applyFont="1" applyBorder="1" applyProtection="1">
      <protection locked="0"/>
    </xf>
    <xf numFmtId="4" fontId="32" fillId="0" borderId="1" xfId="1" applyNumberFormat="1" applyFont="1" applyBorder="1" applyProtection="1">
      <protection locked="0"/>
    </xf>
    <xf numFmtId="0" fontId="24" fillId="0" borderId="1" xfId="1" applyNumberFormat="1" applyFont="1" applyBorder="1" applyAlignment="1" applyProtection="1">
      <alignment horizontal="right" vertical="center" wrapText="1"/>
      <protection locked="0"/>
    </xf>
    <xf numFmtId="0" fontId="32" fillId="0" borderId="12" xfId="1" applyFont="1" applyBorder="1" applyAlignment="1" applyProtection="1">
      <alignment horizontal="right"/>
      <protection locked="0"/>
    </xf>
    <xf numFmtId="0" fontId="35" fillId="0" borderId="1" xfId="1" applyFont="1" applyBorder="1" applyAlignment="1" applyProtection="1">
      <alignment horizontal="right" wrapText="1"/>
      <protection locked="0"/>
    </xf>
    <xf numFmtId="49" fontId="35" fillId="0" borderId="1" xfId="1" applyNumberFormat="1" applyFont="1" applyBorder="1" applyAlignment="1" applyProtection="1">
      <alignment horizontal="right" vertical="center" wrapText="1"/>
      <protection locked="0"/>
    </xf>
    <xf numFmtId="49" fontId="35" fillId="0" borderId="1" xfId="1" applyNumberFormat="1" applyFont="1" applyBorder="1" applyAlignment="1" applyProtection="1">
      <alignment horizontal="left" vertical="center" wrapText="1"/>
      <protection locked="0"/>
    </xf>
    <xf numFmtId="0" fontId="32" fillId="0" borderId="6" xfId="1" applyFont="1" applyBorder="1" applyAlignment="1" applyProtection="1">
      <alignment horizontal="right"/>
      <protection locked="0"/>
    </xf>
    <xf numFmtId="2" fontId="28" fillId="0" borderId="7" xfId="1" applyNumberFormat="1" applyFont="1" applyBorder="1" applyAlignment="1" applyProtection="1">
      <alignment horizontal="right"/>
      <protection locked="0"/>
    </xf>
    <xf numFmtId="2" fontId="28" fillId="0" borderId="1" xfId="1" applyNumberFormat="1" applyFont="1" applyBorder="1" applyAlignment="1" applyProtection="1">
      <alignment horizontal="right"/>
      <protection locked="0"/>
    </xf>
    <xf numFmtId="0" fontId="28" fillId="0" borderId="1" xfId="1" applyFont="1" applyBorder="1" applyProtection="1">
      <protection locked="0"/>
    </xf>
    <xf numFmtId="1" fontId="28" fillId="0" borderId="1" xfId="1" applyNumberFormat="1" applyFont="1" applyBorder="1" applyAlignment="1" applyProtection="1">
      <alignment horizontal="right"/>
      <protection locked="0"/>
    </xf>
    <xf numFmtId="0" fontId="36" fillId="0" borderId="1" xfId="1" applyNumberFormat="1" applyFont="1" applyBorder="1" applyAlignment="1" applyProtection="1">
      <alignment horizontal="right"/>
      <protection locked="0"/>
    </xf>
    <xf numFmtId="2" fontId="28" fillId="0" borderId="1" xfId="1" applyNumberFormat="1" applyFont="1" applyBorder="1" applyAlignment="1" applyProtection="1">
      <protection locked="0"/>
    </xf>
    <xf numFmtId="4" fontId="28" fillId="0" borderId="1" xfId="1" applyNumberFormat="1" applyFont="1" applyBorder="1" applyAlignment="1" applyProtection="1">
      <alignment horizontal="right"/>
      <protection locked="0"/>
    </xf>
    <xf numFmtId="4" fontId="28" fillId="0" borderId="7" xfId="1" applyNumberFormat="1" applyFont="1" applyBorder="1" applyAlignment="1" applyProtection="1">
      <alignment horizontal="right"/>
      <protection locked="0"/>
    </xf>
    <xf numFmtId="0" fontId="32" fillId="0" borderId="1" xfId="1" applyFont="1" applyBorder="1" applyAlignment="1" applyProtection="1">
      <alignment horizontal="left" wrapText="1"/>
      <protection locked="0"/>
    </xf>
    <xf numFmtId="0" fontId="28" fillId="0" borderId="1" xfId="1" applyFont="1" applyBorder="1" applyAlignment="1" applyProtection="1">
      <alignment horizontal="left" wrapText="1"/>
      <protection locked="0"/>
    </xf>
    <xf numFmtId="0" fontId="32" fillId="0" borderId="1" xfId="1" applyFont="1" applyFill="1" applyBorder="1" applyAlignment="1" applyProtection="1">
      <alignment horizontal="left" wrapText="1"/>
      <protection locked="0"/>
    </xf>
    <xf numFmtId="49" fontId="32" fillId="0" borderId="1" xfId="1" applyNumberFormat="1" applyFont="1" applyFill="1" applyBorder="1" applyAlignment="1" applyProtection="1">
      <alignment horizontal="left" wrapText="1"/>
      <protection locked="0"/>
    </xf>
    <xf numFmtId="0" fontId="32" fillId="0" borderId="1" xfId="1" applyFont="1" applyBorder="1" applyAlignment="1" applyProtection="1">
      <alignment horizontal="left"/>
      <protection locked="0"/>
    </xf>
    <xf numFmtId="0" fontId="28" fillId="0" borderId="1" xfId="1" applyFont="1" applyBorder="1" applyAlignment="1" applyProtection="1">
      <alignment horizontal="right"/>
      <protection locked="0"/>
    </xf>
    <xf numFmtId="49" fontId="36" fillId="0" borderId="1" xfId="1" applyNumberFormat="1" applyFont="1" applyBorder="1" applyAlignment="1" applyProtection="1">
      <alignment horizontal="right"/>
      <protection locked="0"/>
    </xf>
    <xf numFmtId="0" fontId="32" fillId="0" borderId="1" xfId="1" applyFont="1" applyBorder="1" applyProtection="1">
      <protection locked="0"/>
    </xf>
    <xf numFmtId="1" fontId="34" fillId="0" borderId="1" xfId="1" applyNumberFormat="1" applyFont="1" applyBorder="1" applyAlignment="1" applyProtection="1">
      <alignment horizontal="right"/>
      <protection locked="0"/>
    </xf>
    <xf numFmtId="0" fontId="18" fillId="0" borderId="7" xfId="1" applyFont="1" applyBorder="1" applyAlignment="1" applyProtection="1">
      <alignment horizontal="left"/>
      <protection locked="0"/>
    </xf>
    <xf numFmtId="0" fontId="28" fillId="0" borderId="7" xfId="1" applyFont="1" applyBorder="1" applyAlignment="1" applyProtection="1">
      <alignment horizontal="right"/>
      <protection locked="0"/>
    </xf>
    <xf numFmtId="49" fontId="28" fillId="0" borderId="7" xfId="1" applyNumberFormat="1" applyFont="1" applyBorder="1" applyAlignment="1" applyProtection="1">
      <alignment horizontal="right"/>
      <protection locked="0"/>
    </xf>
    <xf numFmtId="4" fontId="30" fillId="0" borderId="7" xfId="1" applyNumberFormat="1" applyFont="1" applyBorder="1" applyAlignment="1" applyProtection="1">
      <alignment horizontal="right"/>
      <protection locked="0"/>
    </xf>
    <xf numFmtId="0" fontId="18" fillId="0" borderId="49" xfId="1" applyFont="1" applyFill="1" applyBorder="1" applyAlignment="1" applyProtection="1">
      <alignment horizontal="left"/>
      <protection locked="0"/>
    </xf>
    <xf numFmtId="0" fontId="28" fillId="0" borderId="1" xfId="1" applyNumberFormat="1" applyFont="1" applyBorder="1" applyAlignment="1" applyProtection="1">
      <alignment horizontal="right"/>
      <protection locked="0"/>
    </xf>
    <xf numFmtId="4" fontId="30" fillId="0" borderId="1" xfId="1" applyNumberFormat="1" applyFont="1" applyBorder="1" applyAlignment="1" applyProtection="1">
      <alignment horizontal="right"/>
      <protection locked="0"/>
    </xf>
    <xf numFmtId="0" fontId="18" fillId="0" borderId="1" xfId="1" applyFont="1" applyBorder="1" applyAlignment="1" applyProtection="1">
      <alignment horizontal="left"/>
      <protection locked="0"/>
    </xf>
    <xf numFmtId="49" fontId="28" fillId="0" borderId="1" xfId="1" applyNumberFormat="1" applyFont="1" applyBorder="1" applyAlignment="1" applyProtection="1">
      <alignment horizontal="right"/>
      <protection locked="0"/>
    </xf>
    <xf numFmtId="4" fontId="32" fillId="0" borderId="1" xfId="1" applyNumberFormat="1" applyFont="1" applyBorder="1" applyAlignment="1" applyProtection="1">
      <alignment horizontal="right"/>
      <protection locked="0"/>
    </xf>
    <xf numFmtId="0" fontId="18" fillId="0" borderId="1" xfId="1" applyFont="1" applyBorder="1" applyProtection="1">
      <protection locked="0"/>
    </xf>
    <xf numFmtId="0" fontId="13" fillId="0" borderId="1" xfId="1" applyFont="1" applyBorder="1" applyAlignment="1" applyProtection="1">
      <alignment horizontal="left"/>
      <protection locked="0"/>
    </xf>
    <xf numFmtId="4" fontId="28" fillId="0" borderId="1" xfId="1" applyNumberFormat="1" applyFont="1" applyBorder="1" applyAlignment="1" applyProtection="1">
      <protection locked="0"/>
    </xf>
    <xf numFmtId="4" fontId="28" fillId="0" borderId="7" xfId="1" applyNumberFormat="1" applyFont="1" applyBorder="1" applyAlignment="1" applyProtection="1">
      <protection locked="0"/>
    </xf>
    <xf numFmtId="2" fontId="30" fillId="0" borderId="1" xfId="1" applyNumberFormat="1" applyFont="1" applyBorder="1" applyAlignment="1" applyProtection="1">
      <alignment horizontal="right"/>
      <protection locked="0"/>
    </xf>
    <xf numFmtId="0" fontId="18" fillId="0" borderId="50" xfId="1" applyFont="1" applyBorder="1" applyProtection="1">
      <protection locked="0"/>
    </xf>
    <xf numFmtId="1" fontId="28" fillId="0" borderId="50" xfId="1" applyNumberFormat="1" applyFont="1" applyBorder="1" applyAlignment="1" applyProtection="1">
      <alignment horizontal="right"/>
      <protection locked="0"/>
    </xf>
    <xf numFmtId="0" fontId="28" fillId="0" borderId="50" xfId="1" applyNumberFormat="1" applyFont="1" applyBorder="1" applyAlignment="1" applyProtection="1">
      <alignment horizontal="right"/>
      <protection locked="0"/>
    </xf>
    <xf numFmtId="2" fontId="28" fillId="0" borderId="50" xfId="1" applyNumberFormat="1" applyFont="1" applyBorder="1" applyAlignment="1" applyProtection="1">
      <protection locked="0"/>
    </xf>
    <xf numFmtId="2" fontId="30" fillId="0" borderId="50" xfId="1" applyNumberFormat="1" applyFont="1" applyBorder="1" applyAlignment="1" applyProtection="1">
      <alignment horizontal="right"/>
      <protection locked="0"/>
    </xf>
    <xf numFmtId="2" fontId="28" fillId="0" borderId="50" xfId="1" applyNumberFormat="1" applyFont="1" applyBorder="1" applyAlignment="1" applyProtection="1">
      <alignment horizontal="right"/>
      <protection locked="0"/>
    </xf>
    <xf numFmtId="0" fontId="28" fillId="0" borderId="0" xfId="1" applyFont="1" applyAlignment="1" applyProtection="1">
      <alignment horizontal="right"/>
      <protection locked="0"/>
    </xf>
    <xf numFmtId="0" fontId="36" fillId="0" borderId="0" xfId="1" applyFont="1" applyProtection="1">
      <protection locked="0"/>
    </xf>
    <xf numFmtId="0" fontId="36" fillId="0" borderId="0" xfId="1" applyFont="1" applyAlignment="1" applyProtection="1">
      <alignment horizontal="right"/>
      <protection locked="0"/>
    </xf>
    <xf numFmtId="49" fontId="28" fillId="2" borderId="1" xfId="1" applyNumberFormat="1" applyFont="1" applyFill="1" applyBorder="1" applyAlignment="1" applyProtection="1">
      <alignment horizontal="left" vertical="top" wrapText="1"/>
      <protection locked="0"/>
    </xf>
    <xf numFmtId="49" fontId="31" fillId="0" borderId="46" xfId="1" applyNumberFormat="1" applyFont="1" applyBorder="1" applyAlignment="1" applyProtection="1">
      <alignment vertical="top" wrapText="1"/>
      <protection locked="0"/>
    </xf>
    <xf numFmtId="0" fontId="23" fillId="0" borderId="70" xfId="2" applyNumberFormat="1" applyFont="1" applyFill="1" applyBorder="1" applyAlignment="1" applyProtection="1">
      <alignment horizontal="center"/>
      <protection hidden="1"/>
    </xf>
    <xf numFmtId="0" fontId="23" fillId="0" borderId="39" xfId="2" applyNumberFormat="1" applyFont="1" applyFill="1" applyBorder="1" applyAlignment="1" applyProtection="1">
      <alignment horizontal="center" vertical="center"/>
      <protection hidden="1"/>
    </xf>
    <xf numFmtId="4" fontId="4" fillId="3" borderId="32" xfId="1" applyNumberFormat="1" applyFont="1" applyFill="1" applyBorder="1" applyAlignment="1" applyProtection="1">
      <alignment wrapText="1"/>
      <protection hidden="1"/>
    </xf>
    <xf numFmtId="0" fontId="4" fillId="3" borderId="69" xfId="1" applyFont="1" applyFill="1" applyBorder="1" applyAlignment="1" applyProtection="1">
      <alignment wrapText="1"/>
      <protection hidden="1"/>
    </xf>
    <xf numFmtId="4" fontId="1" fillId="0" borderId="37" xfId="1" applyNumberFormat="1" applyBorder="1" applyProtection="1">
      <protection hidden="1"/>
    </xf>
    <xf numFmtId="4" fontId="1" fillId="0" borderId="21" xfId="1" applyNumberFormat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1" xfId="1" quotePrefix="1" applyBorder="1" applyProtection="1">
      <protection hidden="1"/>
    </xf>
    <xf numFmtId="0" fontId="20" fillId="0" borderId="21" xfId="1" applyFont="1" applyBorder="1" applyProtection="1">
      <protection hidden="1"/>
    </xf>
    <xf numFmtId="4" fontId="1" fillId="0" borderId="40" xfId="1" applyNumberFormat="1" applyBorder="1" applyProtection="1">
      <protection hidden="1"/>
    </xf>
    <xf numFmtId="0" fontId="1" fillId="0" borderId="51" xfId="1" applyBorder="1" applyProtection="1">
      <protection hidden="1"/>
    </xf>
    <xf numFmtId="4" fontId="1" fillId="0" borderId="21" xfId="1" applyNumberFormat="1" applyFont="1" applyFill="1" applyBorder="1" applyAlignment="1" applyProtection="1">
      <protection hidden="1"/>
    </xf>
    <xf numFmtId="4" fontId="38" fillId="0" borderId="21" xfId="1" applyNumberFormat="1" applyFont="1" applyFill="1" applyBorder="1" applyAlignment="1" applyProtection="1">
      <protection hidden="1"/>
    </xf>
    <xf numFmtId="2" fontId="1" fillId="0" borderId="21" xfId="1" applyNumberFormat="1" applyFont="1" applyFill="1" applyBorder="1" applyAlignment="1" applyProtection="1">
      <protection hidden="1"/>
    </xf>
    <xf numFmtId="4" fontId="1" fillId="11" borderId="0" xfId="1" applyNumberFormat="1" applyFill="1" applyProtection="1">
      <protection hidden="1"/>
    </xf>
    <xf numFmtId="4" fontId="4" fillId="11" borderId="2" xfId="1" applyNumberFormat="1" applyFont="1" applyFill="1" applyBorder="1" applyProtection="1">
      <protection hidden="1"/>
    </xf>
    <xf numFmtId="4" fontId="4" fillId="11" borderId="25" xfId="1" applyNumberFormat="1" applyFont="1" applyFill="1" applyBorder="1" applyProtection="1">
      <protection hidden="1"/>
    </xf>
    <xf numFmtId="4" fontId="22" fillId="11" borderId="44" xfId="1" applyNumberFormat="1" applyFont="1" applyFill="1" applyBorder="1" applyProtection="1">
      <protection hidden="1"/>
    </xf>
    <xf numFmtId="0" fontId="25" fillId="12" borderId="23" xfId="1" applyFont="1" applyFill="1" applyBorder="1" applyAlignment="1" applyProtection="1">
      <alignment vertical="center"/>
      <protection hidden="1"/>
    </xf>
    <xf numFmtId="4" fontId="27" fillId="12" borderId="25" xfId="3" applyNumberFormat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protection hidden="1"/>
    </xf>
    <xf numFmtId="0" fontId="3" fillId="0" borderId="71" xfId="1" applyFont="1" applyBorder="1" applyProtection="1">
      <protection hidden="1"/>
    </xf>
    <xf numFmtId="0" fontId="3" fillId="0" borderId="72" xfId="1" applyFont="1" applyBorder="1" applyProtection="1">
      <protection hidden="1"/>
    </xf>
    <xf numFmtId="4" fontId="3" fillId="0" borderId="72" xfId="1" applyNumberFormat="1" applyFont="1" applyBorder="1" applyProtection="1">
      <protection hidden="1"/>
    </xf>
    <xf numFmtId="4" fontId="3" fillId="0" borderId="73" xfId="1" applyNumberFormat="1" applyFont="1" applyBorder="1" applyAlignment="1" applyProtection="1">
      <alignment horizontal="right"/>
      <protection hidden="1"/>
    </xf>
    <xf numFmtId="0" fontId="4" fillId="0" borderId="74" xfId="1" applyFont="1" applyBorder="1" applyProtection="1">
      <protection hidden="1"/>
    </xf>
    <xf numFmtId="4" fontId="3" fillId="0" borderId="75" xfId="1" applyNumberFormat="1" applyFont="1" applyBorder="1" applyAlignment="1" applyProtection="1">
      <alignment horizontal="right"/>
      <protection hidden="1"/>
    </xf>
    <xf numFmtId="0" fontId="4" fillId="0" borderId="76" xfId="1" applyFont="1" applyBorder="1" applyProtection="1">
      <protection hidden="1"/>
    </xf>
    <xf numFmtId="0" fontId="4" fillId="0" borderId="49" xfId="1" applyFont="1" applyBorder="1" applyProtection="1">
      <protection hidden="1"/>
    </xf>
    <xf numFmtId="4" fontId="3" fillId="0" borderId="77" xfId="1" applyNumberFormat="1" applyFont="1" applyBorder="1" applyAlignment="1" applyProtection="1">
      <alignment horizontal="right"/>
      <protection hidden="1"/>
    </xf>
    <xf numFmtId="4" fontId="20" fillId="0" borderId="80" xfId="1" applyNumberFormat="1" applyFont="1" applyBorder="1" applyAlignment="1" applyProtection="1">
      <alignment horizontal="right"/>
      <protection hidden="1"/>
    </xf>
    <xf numFmtId="0" fontId="21" fillId="0" borderId="52" xfId="1" applyFont="1" applyBorder="1" applyAlignment="1" applyProtection="1">
      <alignment horizontal="center" vertical="center"/>
      <protection hidden="1"/>
    </xf>
    <xf numFmtId="0" fontId="21" fillId="0" borderId="53" xfId="1" applyFont="1" applyBorder="1" applyAlignment="1" applyProtection="1">
      <alignment horizontal="center" vertical="center"/>
      <protection hidden="1"/>
    </xf>
    <xf numFmtId="0" fontId="21" fillId="0" borderId="54" xfId="1" applyFont="1" applyBorder="1" applyAlignment="1" applyProtection="1">
      <alignment horizontal="center" vertical="center"/>
      <protection hidden="1"/>
    </xf>
    <xf numFmtId="0" fontId="21" fillId="0" borderId="55" xfId="1" applyFont="1" applyBorder="1" applyAlignment="1" applyProtection="1">
      <alignment horizontal="center" vertical="center"/>
      <protection hidden="1"/>
    </xf>
    <xf numFmtId="0" fontId="21" fillId="0" borderId="0" xfId="1" applyFont="1" applyBorder="1" applyAlignment="1" applyProtection="1">
      <alignment horizontal="center" vertical="center"/>
      <protection hidden="1"/>
    </xf>
    <xf numFmtId="0" fontId="21" fillId="0" borderId="56" xfId="1" applyFont="1" applyBorder="1" applyAlignment="1" applyProtection="1">
      <alignment horizontal="center" vertical="center"/>
      <protection hidden="1"/>
    </xf>
    <xf numFmtId="0" fontId="21" fillId="0" borderId="57" xfId="1" applyFont="1" applyBorder="1" applyAlignment="1" applyProtection="1">
      <alignment horizontal="center" vertical="center"/>
      <protection hidden="1"/>
    </xf>
    <xf numFmtId="0" fontId="21" fillId="0" borderId="58" xfId="1" applyFont="1" applyBorder="1" applyAlignment="1" applyProtection="1">
      <alignment horizontal="center" vertical="center"/>
      <protection hidden="1"/>
    </xf>
    <xf numFmtId="0" fontId="21" fillId="0" borderId="59" xfId="1" applyFont="1" applyBorder="1" applyAlignment="1" applyProtection="1">
      <alignment horizontal="center" vertical="center"/>
      <protection hidden="1"/>
    </xf>
    <xf numFmtId="0" fontId="4" fillId="8" borderId="52" xfId="1" applyFont="1" applyFill="1" applyBorder="1" applyAlignment="1" applyProtection="1">
      <alignment horizontal="center" vertical="center" wrapText="1"/>
      <protection hidden="1"/>
    </xf>
    <xf numFmtId="0" fontId="4" fillId="8" borderId="53" xfId="1" applyFont="1" applyFill="1" applyBorder="1" applyAlignment="1" applyProtection="1">
      <alignment horizontal="center" vertical="center" wrapText="1"/>
      <protection hidden="1"/>
    </xf>
    <xf numFmtId="0" fontId="4" fillId="8" borderId="54" xfId="1" applyFont="1" applyFill="1" applyBorder="1" applyAlignment="1" applyProtection="1">
      <alignment horizontal="center" vertical="center" wrapText="1"/>
      <protection hidden="1"/>
    </xf>
    <xf numFmtId="0" fontId="4" fillId="8" borderId="55" xfId="1" applyFont="1" applyFill="1" applyBorder="1" applyAlignment="1" applyProtection="1">
      <alignment horizontal="center" vertical="center" wrapText="1"/>
      <protection hidden="1"/>
    </xf>
    <xf numFmtId="0" fontId="4" fillId="8" borderId="0" xfId="1" applyFont="1" applyFill="1" applyBorder="1" applyAlignment="1" applyProtection="1">
      <alignment horizontal="center" vertical="center" wrapText="1"/>
      <protection hidden="1"/>
    </xf>
    <xf numFmtId="0" fontId="4" fillId="8" borderId="56" xfId="1" applyFont="1" applyFill="1" applyBorder="1" applyAlignment="1" applyProtection="1">
      <alignment horizontal="center" vertical="center" wrapText="1"/>
      <protection hidden="1"/>
    </xf>
    <xf numFmtId="0" fontId="41" fillId="7" borderId="0" xfId="2" applyNumberFormat="1" applyFont="1" applyFill="1" applyBorder="1" applyAlignment="1" applyProtection="1">
      <alignment horizontal="center"/>
      <protection hidden="1"/>
    </xf>
    <xf numFmtId="0" fontId="29" fillId="3" borderId="60" xfId="1" applyFont="1" applyFill="1" applyBorder="1" applyAlignment="1" applyProtection="1">
      <alignment horizontal="center" vertical="center"/>
      <protection hidden="1"/>
    </xf>
    <xf numFmtId="0" fontId="29" fillId="3" borderId="48" xfId="1" applyFont="1" applyFill="1" applyBorder="1" applyAlignment="1" applyProtection="1">
      <alignment horizontal="center" vertical="center"/>
      <protection hidden="1"/>
    </xf>
    <xf numFmtId="0" fontId="9" fillId="7" borderId="0" xfId="2" applyNumberFormat="1" applyFont="1" applyFill="1" applyBorder="1" applyAlignment="1" applyProtection="1">
      <alignment horizontal="center"/>
      <protection hidden="1"/>
    </xf>
    <xf numFmtId="0" fontId="25" fillId="3" borderId="23" xfId="1" applyFont="1" applyFill="1" applyBorder="1" applyAlignment="1" applyProtection="1">
      <alignment horizontal="center" vertical="center"/>
      <protection hidden="1"/>
    </xf>
    <xf numFmtId="0" fontId="22" fillId="0" borderId="61" xfId="1" applyFont="1" applyBorder="1" applyAlignment="1" applyProtection="1">
      <alignment horizontal="right"/>
      <protection hidden="1"/>
    </xf>
    <xf numFmtId="0" fontId="22" fillId="0" borderId="62" xfId="1" applyFont="1" applyBorder="1" applyAlignment="1" applyProtection="1">
      <alignment horizontal="right"/>
      <protection hidden="1"/>
    </xf>
    <xf numFmtId="0" fontId="22" fillId="0" borderId="31" xfId="1" applyFont="1" applyBorder="1" applyAlignment="1" applyProtection="1">
      <alignment horizontal="right"/>
      <protection hidden="1"/>
    </xf>
    <xf numFmtId="0" fontId="46" fillId="0" borderId="0" xfId="2" applyFont="1" applyBorder="1" applyAlignment="1" applyProtection="1">
      <alignment horizontal="center"/>
      <protection hidden="1"/>
    </xf>
    <xf numFmtId="0" fontId="39" fillId="7" borderId="0" xfId="2" applyNumberFormat="1" applyFont="1" applyFill="1" applyBorder="1" applyAlignment="1" applyProtection="1">
      <alignment horizontal="center"/>
      <protection hidden="1"/>
    </xf>
    <xf numFmtId="0" fontId="15" fillId="4" borderId="0" xfId="1" applyFont="1" applyFill="1" applyBorder="1" applyAlignment="1" applyProtection="1">
      <alignment horizontal="center"/>
      <protection hidden="1"/>
    </xf>
    <xf numFmtId="0" fontId="3" fillId="0" borderId="16" xfId="1" applyFont="1" applyBorder="1" applyAlignment="1" applyProtection="1">
      <alignment horizontal="center"/>
      <protection hidden="1"/>
    </xf>
    <xf numFmtId="0" fontId="1" fillId="0" borderId="0" xfId="1" applyBorder="1" applyAlignment="1" applyProtection="1">
      <alignment horizontal="left" vertical="center" wrapText="1"/>
      <protection hidden="1"/>
    </xf>
    <xf numFmtId="0" fontId="39" fillId="7" borderId="0" xfId="2" applyNumberFormat="1" applyFont="1" applyFill="1" applyBorder="1" applyAlignment="1" applyProtection="1">
      <alignment horizontal="left"/>
      <protection hidden="1"/>
    </xf>
    <xf numFmtId="0" fontId="17" fillId="0" borderId="30" xfId="1" applyFont="1" applyBorder="1" applyAlignment="1" applyProtection="1">
      <alignment horizontal="center"/>
      <protection hidden="1"/>
    </xf>
    <xf numFmtId="0" fontId="17" fillId="0" borderId="28" xfId="1" applyFont="1" applyBorder="1" applyAlignment="1" applyProtection="1">
      <alignment horizontal="center" wrapText="1"/>
      <protection hidden="1"/>
    </xf>
    <xf numFmtId="0" fontId="17" fillId="0" borderId="27" xfId="1" applyFont="1" applyBorder="1" applyAlignment="1" applyProtection="1">
      <alignment horizontal="center"/>
      <protection hidden="1"/>
    </xf>
    <xf numFmtId="0" fontId="4" fillId="0" borderId="0" xfId="1" applyNumberFormat="1" applyFont="1" applyBorder="1" applyAlignment="1" applyProtection="1">
      <alignment horizontal="center" wrapText="1"/>
      <protection hidden="1"/>
    </xf>
    <xf numFmtId="0" fontId="4" fillId="0" borderId="0" xfId="1" applyFont="1" applyBorder="1" applyAlignment="1" applyProtection="1">
      <alignment horizontal="center" wrapText="1"/>
      <protection hidden="1"/>
    </xf>
    <xf numFmtId="0" fontId="3" fillId="0" borderId="78" xfId="1" applyFont="1" applyBorder="1" applyAlignment="1" applyProtection="1">
      <alignment horizontal="right"/>
      <protection hidden="1"/>
    </xf>
    <xf numFmtId="0" fontId="3" fillId="0" borderId="79" xfId="1" applyFont="1" applyBorder="1" applyAlignment="1" applyProtection="1">
      <alignment horizontal="right"/>
      <protection hidden="1"/>
    </xf>
    <xf numFmtId="0" fontId="43" fillId="0" borderId="0" xfId="2" applyFont="1" applyProtection="1">
      <protection hidden="1"/>
    </xf>
    <xf numFmtId="0" fontId="17" fillId="5" borderId="64" xfId="1" applyFont="1" applyFill="1" applyBorder="1" applyAlignment="1" applyProtection="1">
      <alignment horizontal="center" vertical="center"/>
      <protection hidden="1"/>
    </xf>
    <xf numFmtId="0" fontId="17" fillId="5" borderId="65" xfId="1" applyFont="1" applyFill="1" applyBorder="1" applyAlignment="1" applyProtection="1">
      <alignment horizontal="center" vertical="center"/>
      <protection hidden="1"/>
    </xf>
    <xf numFmtId="0" fontId="17" fillId="5" borderId="66" xfId="1" applyFont="1" applyFill="1" applyBorder="1" applyAlignment="1" applyProtection="1">
      <alignment horizontal="center" vertical="center"/>
      <protection hidden="1"/>
    </xf>
    <xf numFmtId="0" fontId="17" fillId="5" borderId="17" xfId="1" applyFont="1" applyFill="1" applyBorder="1" applyAlignment="1" applyProtection="1">
      <alignment horizontal="center" vertical="center"/>
      <protection hidden="1"/>
    </xf>
    <xf numFmtId="0" fontId="17" fillId="5" borderId="67" xfId="1" applyFont="1" applyFill="1" applyBorder="1" applyAlignment="1" applyProtection="1">
      <alignment horizontal="center" vertical="center"/>
      <protection hidden="1"/>
    </xf>
    <xf numFmtId="0" fontId="17" fillId="5" borderId="68" xfId="1" applyFont="1" applyFill="1" applyBorder="1" applyAlignment="1" applyProtection="1">
      <alignment horizontal="center" vertical="center"/>
      <protection hidden="1"/>
    </xf>
    <xf numFmtId="0" fontId="42" fillId="0" borderId="0" xfId="2" applyFont="1" applyProtection="1">
      <protection hidden="1"/>
    </xf>
    <xf numFmtId="0" fontId="17" fillId="5" borderId="37" xfId="1" applyFont="1" applyFill="1" applyBorder="1" applyAlignment="1" applyProtection="1">
      <alignment horizontal="center" wrapText="1"/>
      <protection hidden="1"/>
    </xf>
    <xf numFmtId="0" fontId="17" fillId="5" borderId="20" xfId="1" applyFont="1" applyFill="1" applyBorder="1" applyAlignment="1" applyProtection="1">
      <alignment horizontal="center" wrapText="1"/>
      <protection hidden="1"/>
    </xf>
    <xf numFmtId="0" fontId="20" fillId="5" borderId="32" xfId="1" applyFont="1" applyFill="1" applyBorder="1" applyAlignment="1" applyProtection="1">
      <alignment horizontal="center" vertical="center"/>
      <protection hidden="1"/>
    </xf>
    <xf numFmtId="0" fontId="20" fillId="5" borderId="33" xfId="1" applyFont="1" applyFill="1" applyBorder="1" applyAlignment="1" applyProtection="1">
      <alignment horizontal="center" vertical="center"/>
      <protection hidden="1"/>
    </xf>
    <xf numFmtId="0" fontId="20" fillId="5" borderId="69" xfId="1" applyFont="1" applyFill="1" applyBorder="1" applyAlignment="1" applyProtection="1">
      <alignment horizontal="center" vertical="center"/>
      <protection hidden="1"/>
    </xf>
    <xf numFmtId="0" fontId="20" fillId="5" borderId="37" xfId="1" applyFont="1" applyFill="1" applyBorder="1" applyAlignment="1" applyProtection="1">
      <alignment horizontal="center" vertical="center"/>
      <protection hidden="1"/>
    </xf>
    <xf numFmtId="0" fontId="20" fillId="5" borderId="20" xfId="1" applyFont="1" applyFill="1" applyBorder="1" applyAlignment="1" applyProtection="1">
      <alignment horizontal="center" vertical="center"/>
      <protection hidden="1"/>
    </xf>
    <xf numFmtId="0" fontId="20" fillId="5" borderId="21" xfId="1" applyFont="1" applyFill="1" applyBorder="1" applyAlignment="1" applyProtection="1">
      <alignment horizontal="center" vertical="center"/>
      <protection hidden="1"/>
    </xf>
    <xf numFmtId="0" fontId="42" fillId="0" borderId="58" xfId="2" applyFont="1" applyBorder="1" applyAlignment="1" applyProtection="1">
      <alignment horizontal="center"/>
      <protection hidden="1"/>
    </xf>
    <xf numFmtId="0" fontId="2" fillId="0" borderId="0" xfId="2"/>
    <xf numFmtId="164" fontId="28" fillId="2" borderId="1" xfId="1" applyNumberFormat="1" applyFont="1" applyFill="1" applyBorder="1" applyAlignment="1" applyProtection="1">
      <alignment horizontal="center" vertical="top" wrapText="1"/>
      <protection locked="0"/>
    </xf>
    <xf numFmtId="164" fontId="34" fillId="2" borderId="1" xfId="1" applyNumberFormat="1" applyFont="1" applyFill="1" applyBorder="1" applyAlignment="1" applyProtection="1">
      <alignment horizontal="center" vertical="top" wrapText="1"/>
      <protection locked="0"/>
    </xf>
    <xf numFmtId="164" fontId="28" fillId="2" borderId="1" xfId="1" quotePrefix="1" applyNumberFormat="1" applyFont="1" applyFill="1" applyBorder="1" applyAlignment="1" applyProtection="1">
      <alignment horizontal="center" vertical="top" wrapText="1"/>
      <protection locked="0"/>
    </xf>
    <xf numFmtId="164" fontId="32" fillId="2" borderId="1" xfId="1" applyNumberFormat="1" applyFont="1" applyFill="1" applyBorder="1" applyAlignment="1" applyProtection="1">
      <alignment horizontal="center" vertical="top" wrapText="1"/>
      <protection locked="0"/>
    </xf>
    <xf numFmtId="164" fontId="28" fillId="0" borderId="1" xfId="1" applyNumberFormat="1" applyFont="1" applyBorder="1" applyAlignment="1" applyProtection="1">
      <alignment horizontal="center"/>
      <protection locked="0"/>
    </xf>
    <xf numFmtId="164" fontId="40" fillId="2" borderId="1" xfId="1" applyNumberFormat="1" applyFont="1" applyFill="1" applyBorder="1" applyAlignment="1" applyProtection="1">
      <alignment horizontal="left" vertical="top" wrapText="1"/>
      <protection locked="0"/>
    </xf>
    <xf numFmtId="164" fontId="40" fillId="2" borderId="1" xfId="1" applyNumberFormat="1" applyFont="1" applyFill="1" applyBorder="1" applyAlignment="1" applyProtection="1">
      <alignment vertical="top" wrapText="1"/>
      <protection locked="0"/>
    </xf>
    <xf numFmtId="164" fontId="40" fillId="2" borderId="50" xfId="1" applyNumberFormat="1" applyFont="1" applyFill="1" applyBorder="1" applyAlignment="1" applyProtection="1">
      <alignment vertical="top" wrapText="1"/>
      <protection locked="0"/>
    </xf>
    <xf numFmtId="0" fontId="47" fillId="0" borderId="1" xfId="1" applyFont="1" applyBorder="1" applyAlignment="1" applyProtection="1">
      <alignment horizontal="right" wrapText="1"/>
      <protection locked="0"/>
    </xf>
    <xf numFmtId="0" fontId="47" fillId="0" borderId="1" xfId="1" applyNumberFormat="1" applyFont="1" applyBorder="1" applyAlignment="1" applyProtection="1">
      <alignment horizontal="right" vertical="center" wrapText="1"/>
      <protection locked="0"/>
    </xf>
    <xf numFmtId="4" fontId="48" fillId="0" borderId="1" xfId="1" applyNumberFormat="1" applyFont="1" applyBorder="1" applyProtection="1">
      <protection locked="0"/>
    </xf>
    <xf numFmtId="4" fontId="48" fillId="0" borderId="7" xfId="1" applyNumberFormat="1" applyFont="1" applyBorder="1" applyProtection="1">
      <protection locked="0"/>
    </xf>
    <xf numFmtId="164" fontId="48" fillId="2" borderId="1" xfId="1" quotePrefix="1" applyNumberFormat="1" applyFont="1" applyFill="1" applyBorder="1" applyAlignment="1" applyProtection="1">
      <alignment horizontal="center" vertical="top" wrapText="1"/>
      <protection locked="0"/>
    </xf>
    <xf numFmtId="0" fontId="49" fillId="3" borderId="48" xfId="1" applyFont="1" applyFill="1" applyBorder="1" applyAlignment="1" applyProtection="1">
      <alignment horizontal="left" vertical="center"/>
      <protection locked="0"/>
    </xf>
    <xf numFmtId="0" fontId="50" fillId="0" borderId="47" xfId="1" applyFont="1" applyBorder="1" applyAlignment="1" applyProtection="1">
      <protection locked="0"/>
    </xf>
    <xf numFmtId="0" fontId="50" fillId="0" borderId="45" xfId="1" applyFont="1" applyBorder="1" applyAlignment="1" applyProtection="1">
      <protection locked="0"/>
    </xf>
    <xf numFmtId="0" fontId="51" fillId="0" borderId="45" xfId="1" applyFont="1" applyBorder="1" applyAlignment="1" applyProtection="1">
      <alignment vertical="center" wrapText="1"/>
      <protection locked="0"/>
    </xf>
    <xf numFmtId="0" fontId="50" fillId="0" borderId="45" xfId="1" applyNumberFormat="1" applyFont="1" applyBorder="1" applyAlignment="1" applyProtection="1">
      <protection locked="0"/>
    </xf>
    <xf numFmtId="0" fontId="52" fillId="0" borderId="45" xfId="1" applyNumberFormat="1" applyFont="1" applyBorder="1" applyAlignment="1" applyProtection="1">
      <protection locked="0"/>
    </xf>
    <xf numFmtId="0" fontId="51" fillId="0" borderId="63" xfId="1" applyFont="1" applyBorder="1" applyAlignment="1" applyProtection="1">
      <alignment horizontal="left" vertical="center" wrapText="1"/>
      <protection locked="0"/>
    </xf>
    <xf numFmtId="0" fontId="50" fillId="0" borderId="16" xfId="1" applyFont="1" applyBorder="1" applyProtection="1">
      <protection locked="0"/>
    </xf>
    <xf numFmtId="0" fontId="50" fillId="0" borderId="8" xfId="1" applyFont="1" applyBorder="1" applyProtection="1">
      <protection locked="0"/>
    </xf>
    <xf numFmtId="0" fontId="50" fillId="0" borderId="9" xfId="1" applyFont="1" applyBorder="1" applyProtection="1">
      <protection locked="0"/>
    </xf>
    <xf numFmtId="0" fontId="50" fillId="0" borderId="37" xfId="1" applyFont="1" applyBorder="1" applyProtection="1">
      <protection locked="0"/>
    </xf>
    <xf numFmtId="0" fontId="50" fillId="0" borderId="20" xfId="1" applyFont="1" applyBorder="1" applyProtection="1">
      <protection locked="0"/>
    </xf>
    <xf numFmtId="0" fontId="50" fillId="0" borderId="21" xfId="1" applyFont="1" applyBorder="1" applyProtection="1">
      <protection locked="0"/>
    </xf>
    <xf numFmtId="0" fontId="50" fillId="0" borderId="40" xfId="1" applyFont="1" applyBorder="1" applyProtection="1">
      <protection locked="0"/>
    </xf>
    <xf numFmtId="0" fontId="50" fillId="0" borderId="41" xfId="1" applyFont="1" applyBorder="1" applyProtection="1">
      <protection locked="0"/>
    </xf>
    <xf numFmtId="0" fontId="50" fillId="0" borderId="51" xfId="1" applyFont="1" applyBorder="1" applyProtection="1">
      <protection locked="0"/>
    </xf>
    <xf numFmtId="164" fontId="13" fillId="9" borderId="20" xfId="1" applyNumberFormat="1" applyFont="1" applyFill="1" applyBorder="1" applyAlignment="1" applyProtection="1">
      <alignment horizontal="right"/>
      <protection hidden="1"/>
    </xf>
    <xf numFmtId="164" fontId="3" fillId="0" borderId="28" xfId="1" applyNumberFormat="1" applyFont="1" applyBorder="1" applyProtection="1">
      <protection hidden="1"/>
    </xf>
    <xf numFmtId="164" fontId="3" fillId="0" borderId="25" xfId="1" applyNumberFormat="1" applyFont="1" applyBorder="1" applyProtection="1">
      <protection hidden="1"/>
    </xf>
  </cellXfs>
  <cellStyles count="4">
    <cellStyle name="Excel Built-in Normal" xfId="1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4BD9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D0D0D"/>
      <rgbColor rgb="001E1C11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18146</xdr:colOff>
      <xdr:row>12</xdr:row>
      <xdr:rowOff>38100</xdr:rowOff>
    </xdr:from>
    <xdr:to>
      <xdr:col>9</xdr:col>
      <xdr:colOff>190500</xdr:colOff>
      <xdr:row>21</xdr:row>
      <xdr:rowOff>172233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8646" y="2362200"/>
          <a:ext cx="2096404" cy="189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tps://waghimra.com/chat.php?subject=https://waghimra.com/chat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aghimra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/>
  </sheetViews>
  <sheetFormatPr defaultColWidth="9.1796875" defaultRowHeight="14.5" x14ac:dyDescent="0.35"/>
  <cols>
    <col min="1" max="1" width="4.90625" style="15" customWidth="1"/>
    <col min="2" max="2" width="6.453125" style="15" customWidth="1"/>
    <col min="3" max="3" width="34.453125" style="15" customWidth="1"/>
    <col min="4" max="4" width="50.54296875" style="15" customWidth="1"/>
    <col min="5" max="5" width="11.81640625" style="15" customWidth="1"/>
    <col min="6" max="6" width="21.81640625" style="15" customWidth="1"/>
    <col min="7" max="16384" width="9.1796875" style="15"/>
  </cols>
  <sheetData>
    <row r="1" spans="1:11" ht="14.5" customHeight="1" x14ac:dyDescent="0.35">
      <c r="A1" s="103"/>
      <c r="B1" s="232" t="s">
        <v>108</v>
      </c>
      <c r="C1" s="233"/>
      <c r="D1" s="233"/>
      <c r="E1" s="233"/>
      <c r="F1" s="234"/>
    </row>
    <row r="2" spans="1:11" ht="14.5" customHeight="1" x14ac:dyDescent="0.35">
      <c r="B2" s="235"/>
      <c r="C2" s="236"/>
      <c r="D2" s="236"/>
      <c r="E2" s="236"/>
      <c r="F2" s="237"/>
    </row>
    <row r="3" spans="1:11" ht="14.5" customHeight="1" x14ac:dyDescent="0.35">
      <c r="B3" s="235"/>
      <c r="C3" s="236"/>
      <c r="D3" s="236"/>
      <c r="E3" s="236"/>
      <c r="F3" s="237"/>
    </row>
    <row r="4" spans="1:11" ht="14.5" customHeight="1" x14ac:dyDescent="0.35">
      <c r="B4" s="235"/>
      <c r="C4" s="236"/>
      <c r="D4" s="236"/>
      <c r="E4" s="236"/>
      <c r="F4" s="237"/>
    </row>
    <row r="5" spans="1:11" ht="15.5" customHeight="1" thickBot="1" x14ac:dyDescent="0.4">
      <c r="B5" s="238"/>
      <c r="C5" s="239"/>
      <c r="D5" s="239"/>
      <c r="E5" s="239"/>
      <c r="F5" s="240"/>
    </row>
    <row r="6" spans="1:11" ht="15.75" customHeight="1" x14ac:dyDescent="0.35">
      <c r="B6" s="241" t="s">
        <v>76</v>
      </c>
      <c r="C6" s="242"/>
      <c r="D6" s="242"/>
      <c r="E6" s="242"/>
      <c r="F6" s="243"/>
      <c r="G6" s="104"/>
      <c r="H6" s="104"/>
      <c r="I6" s="104"/>
      <c r="J6" s="104"/>
      <c r="K6" s="104"/>
    </row>
    <row r="7" spans="1:11" ht="16" thickBot="1" x14ac:dyDescent="0.4">
      <c r="B7" s="244"/>
      <c r="C7" s="245"/>
      <c r="D7" s="245"/>
      <c r="E7" s="245"/>
      <c r="F7" s="246"/>
      <c r="G7" s="104"/>
      <c r="H7" s="104"/>
      <c r="I7" s="104"/>
      <c r="J7" s="105"/>
      <c r="K7" s="104"/>
    </row>
    <row r="8" spans="1:11" ht="16" thickBot="1" x14ac:dyDescent="0.4">
      <c r="B8" s="106" t="s">
        <v>0</v>
      </c>
      <c r="C8" s="107" t="s">
        <v>1</v>
      </c>
      <c r="D8" s="108" t="s">
        <v>2</v>
      </c>
      <c r="E8" s="109" t="s">
        <v>61</v>
      </c>
      <c r="F8" s="110" t="s">
        <v>3</v>
      </c>
      <c r="G8" s="111"/>
      <c r="H8" s="111"/>
      <c r="I8" s="111"/>
    </row>
    <row r="9" spans="1:11" ht="15.5" x14ac:dyDescent="0.35">
      <c r="B9" s="112">
        <v>1</v>
      </c>
      <c r="C9" s="54" t="s">
        <v>83</v>
      </c>
      <c r="D9" s="113" t="s">
        <v>101</v>
      </c>
      <c r="E9" s="114" t="s">
        <v>62</v>
      </c>
      <c r="F9" s="201" t="s">
        <v>4</v>
      </c>
      <c r="G9" s="111"/>
      <c r="H9" s="111"/>
      <c r="I9" s="111"/>
    </row>
    <row r="10" spans="1:11" ht="15.5" x14ac:dyDescent="0.35">
      <c r="B10" s="112">
        <v>2</v>
      </c>
      <c r="C10" s="54" t="s">
        <v>6</v>
      </c>
      <c r="D10" s="113" t="s">
        <v>102</v>
      </c>
      <c r="E10" s="115" t="s">
        <v>63</v>
      </c>
      <c r="F10" s="117" t="s">
        <v>4</v>
      </c>
      <c r="G10" s="111"/>
      <c r="H10" s="111"/>
      <c r="I10" s="111"/>
    </row>
    <row r="11" spans="1:11" ht="15.5" x14ac:dyDescent="0.35">
      <c r="B11" s="112">
        <v>3</v>
      </c>
      <c r="C11" s="54" t="s">
        <v>87</v>
      </c>
      <c r="D11" s="113" t="s">
        <v>103</v>
      </c>
      <c r="E11" s="116" t="s">
        <v>64</v>
      </c>
      <c r="F11" s="117" t="s">
        <v>4</v>
      </c>
      <c r="G11" s="111"/>
      <c r="H11" s="111"/>
      <c r="I11" s="111"/>
    </row>
    <row r="12" spans="1:11" ht="15.5" x14ac:dyDescent="0.35">
      <c r="B12" s="112">
        <v>4</v>
      </c>
      <c r="C12" s="54" t="s">
        <v>88</v>
      </c>
      <c r="D12" s="113" t="s">
        <v>72</v>
      </c>
      <c r="E12" s="116" t="s">
        <v>65</v>
      </c>
      <c r="F12" s="117" t="s">
        <v>4</v>
      </c>
      <c r="G12" s="111"/>
      <c r="H12" s="111"/>
      <c r="I12" s="111"/>
    </row>
    <row r="13" spans="1:11" ht="15.5" x14ac:dyDescent="0.35">
      <c r="B13" s="112">
        <v>5</v>
      </c>
      <c r="C13" s="54" t="s">
        <v>84</v>
      </c>
      <c r="D13" s="113" t="s">
        <v>104</v>
      </c>
      <c r="E13" s="116" t="s">
        <v>66</v>
      </c>
      <c r="F13" s="117" t="s">
        <v>5</v>
      </c>
      <c r="G13" s="111"/>
      <c r="H13" s="111"/>
      <c r="I13" s="111"/>
    </row>
    <row r="14" spans="1:11" ht="15.5" x14ac:dyDescent="0.35">
      <c r="B14" s="112">
        <v>6</v>
      </c>
      <c r="C14" s="54" t="s">
        <v>85</v>
      </c>
      <c r="D14" s="113" t="s">
        <v>105</v>
      </c>
      <c r="E14" s="115" t="s">
        <v>67</v>
      </c>
      <c r="F14" s="117" t="s">
        <v>5</v>
      </c>
      <c r="G14" s="111"/>
      <c r="H14" s="111"/>
      <c r="I14" s="111"/>
    </row>
    <row r="15" spans="1:11" ht="15.5" x14ac:dyDescent="0.35">
      <c r="B15" s="112">
        <v>7</v>
      </c>
      <c r="C15" s="54" t="s">
        <v>7</v>
      </c>
      <c r="D15" s="113" t="s">
        <v>106</v>
      </c>
      <c r="E15" s="118" t="s">
        <v>68</v>
      </c>
      <c r="F15" s="202" t="s">
        <v>5</v>
      </c>
      <c r="G15" s="111"/>
      <c r="H15" s="111"/>
      <c r="I15" s="111"/>
    </row>
    <row r="16" spans="1:11" ht="15.5" x14ac:dyDescent="0.35">
      <c r="B16" s="112">
        <v>8</v>
      </c>
      <c r="C16" s="54" t="s">
        <v>8</v>
      </c>
      <c r="D16" s="113" t="s">
        <v>9</v>
      </c>
      <c r="E16" s="118" t="s">
        <v>69</v>
      </c>
      <c r="F16" s="202" t="s">
        <v>5</v>
      </c>
      <c r="G16" s="111"/>
    </row>
    <row r="17" spans="2:7" ht="15.5" x14ac:dyDescent="0.35">
      <c r="B17" s="112">
        <v>9</v>
      </c>
      <c r="C17" s="54" t="s">
        <v>10</v>
      </c>
      <c r="D17" s="113" t="s">
        <v>107</v>
      </c>
      <c r="E17" s="118" t="s">
        <v>70</v>
      </c>
      <c r="F17" s="202" t="s">
        <v>5</v>
      </c>
      <c r="G17" s="111"/>
    </row>
    <row r="18" spans="2:7" ht="16" thickBot="1" x14ac:dyDescent="0.4">
      <c r="B18" s="119">
        <v>10</v>
      </c>
      <c r="C18" s="120" t="s">
        <v>11</v>
      </c>
      <c r="D18" s="121" t="s">
        <v>12</v>
      </c>
      <c r="E18" s="122" t="s">
        <v>71</v>
      </c>
      <c r="F18" s="123" t="s">
        <v>13</v>
      </c>
    </row>
    <row r="20" spans="2:7" ht="15.5" x14ac:dyDescent="0.35">
      <c r="E20" s="1" t="str">
        <f>Sheet11!J120</f>
        <v>አዘጋጅ፡</v>
      </c>
      <c r="F20" s="124" t="str">
        <f>Sheet11!K120</f>
        <v>አሻግሬ ጎሹ ካሳ</v>
      </c>
    </row>
    <row r="21" spans="2:7" ht="15.5" x14ac:dyDescent="0.35">
      <c r="E21" s="1" t="str">
        <f>Sheet11!J121</f>
        <v>ስልክ፡</v>
      </c>
      <c r="F21" s="124" t="str">
        <f>Sheet11!K121</f>
        <v>+251914621509</v>
      </c>
    </row>
    <row r="22" spans="2:7" ht="15.5" x14ac:dyDescent="0.35">
      <c r="E22" s="1" t="str">
        <f>Sheet11!J122</f>
        <v>ዌብሳይት፡</v>
      </c>
      <c r="F22" s="285" t="str">
        <f>Sheet11!K122</f>
        <v>https://waghimra.com</v>
      </c>
    </row>
  </sheetData>
  <sheetProtection password="8D5C" sheet="1" objects="1" scenarios="1"/>
  <mergeCells count="2">
    <mergeCell ref="B1:F5"/>
    <mergeCell ref="B6:F7"/>
  </mergeCells>
  <hyperlinks>
    <hyperlink ref="F9" location="Sheet2!A1" display="ምዝገባ"/>
    <hyperlink ref="F10" location="Sheet9!A1" display="ፕሪንት"/>
    <hyperlink ref="F15" location="Sheet10!A1" display="ፕሪንት"/>
    <hyperlink ref="F16" location="Sheet5!A1" display="ፕሪንት"/>
    <hyperlink ref="F17" location="Sheet11!A1" display="ፕሪንት"/>
    <hyperlink ref="F18" location="net!A1" display="ኮፒ"/>
    <hyperlink ref="F14" location="Sheet4!A1" display="ምዝገባ"/>
    <hyperlink ref="E9" location="Sheet2!A1" display="ምዝገባ"/>
    <hyperlink ref="E10" location="Sheet9!A1" display="ገፅ 2"/>
    <hyperlink ref="E15" location="Sheet10!A1" display="ፕሪንት"/>
    <hyperlink ref="E16" location="Sheet5!A1" display="ፕሪንት"/>
    <hyperlink ref="E17" location="Sheet11!A1" display="ፕሪንት"/>
    <hyperlink ref="E18" location="net!A1" display="ገፅ 8"/>
    <hyperlink ref="E14" location="Sheet4!A1" display="ገፅ 4"/>
    <hyperlink ref="E13" location="Sheet7!A1" display="ገፅ 3"/>
    <hyperlink ref="F13" location="Sheet7!A1" display="ፕሪንት"/>
    <hyperlink ref="E11" location="pention!A1" display="ገፅ 3"/>
    <hyperlink ref="F11" location="pention!A1" display="ምዝገባ"/>
    <hyperlink ref="E12" location="tax!A1" display="ገፅ 4"/>
    <hyperlink ref="F12" location="tax!A1" display="ምዝገባ"/>
    <hyperlink ref="F22" r:id="rId1" display="mailto:https://waghimra.com/chat.php?subject=https://waghimra.com/chat.php"/>
  </hyperlinks>
  <pageMargins left="0.7" right="0.7" top="0.75" bottom="0.75" header="0.51180555555555551" footer="0.51180555555555551"/>
  <pageSetup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workbookViewId="0">
      <selection activeCell="B1" sqref="B1:D1"/>
    </sheetView>
  </sheetViews>
  <sheetFormatPr defaultRowHeight="14.5" x14ac:dyDescent="0.35"/>
  <cols>
    <col min="1" max="1" width="26.36328125" style="15" customWidth="1"/>
    <col min="2" max="2" width="11.81640625" style="15" customWidth="1"/>
    <col min="3" max="3" width="11.6328125" style="15" customWidth="1"/>
    <col min="4" max="4" width="10.90625" style="15" customWidth="1"/>
    <col min="5" max="16384" width="8.7265625" style="15"/>
  </cols>
  <sheetData>
    <row r="1" spans="2:4" ht="26.5" thickBot="1" x14ac:dyDescent="0.65">
      <c r="B1" s="275" t="s">
        <v>14</v>
      </c>
      <c r="C1" s="275"/>
      <c r="D1" s="275"/>
    </row>
    <row r="2" spans="2:4" x14ac:dyDescent="0.35">
      <c r="B2" s="269" t="s">
        <v>59</v>
      </c>
      <c r="C2" s="270"/>
      <c r="D2" s="271"/>
    </row>
    <row r="3" spans="2:4" x14ac:dyDescent="0.35">
      <c r="B3" s="272"/>
      <c r="C3" s="273"/>
      <c r="D3" s="274"/>
    </row>
    <row r="4" spans="2:4" x14ac:dyDescent="0.35">
      <c r="B4" s="57" t="s">
        <v>60</v>
      </c>
      <c r="C4" s="58" t="s">
        <v>99</v>
      </c>
      <c r="D4" s="59" t="s">
        <v>100</v>
      </c>
    </row>
    <row r="5" spans="2:4" ht="15" thickBot="1" x14ac:dyDescent="0.4">
      <c r="B5" s="306">
        <v>2010</v>
      </c>
      <c r="C5" s="307">
        <v>11</v>
      </c>
      <c r="D5" s="308">
        <v>7</v>
      </c>
    </row>
  </sheetData>
  <sheetProtection password="8D5C" sheet="1" objects="1" scenarios="1"/>
  <mergeCells count="2">
    <mergeCell ref="B2:D3"/>
    <mergeCell ref="B1:D1"/>
  </mergeCells>
  <hyperlinks>
    <hyperlink ref="B1:D1" location="Sheet1!A1" display="ወደ ዋናው ማውጫ"/>
  </hyperlink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workbookViewId="0">
      <selection activeCell="B1" sqref="B1:E1"/>
    </sheetView>
  </sheetViews>
  <sheetFormatPr defaultRowHeight="14.5" x14ac:dyDescent="0.35"/>
  <cols>
    <col min="1" max="1" width="26.36328125" style="15" customWidth="1"/>
    <col min="2" max="2" width="9.81640625" style="15" customWidth="1"/>
    <col min="3" max="3" width="9" style="15" customWidth="1"/>
    <col min="4" max="4" width="23.7265625" style="15" customWidth="1"/>
    <col min="5" max="5" width="8.36328125" style="15" customWidth="1"/>
    <col min="6" max="7" width="8.7265625" style="15"/>
    <col min="8" max="8" width="6.90625" style="15" customWidth="1"/>
    <col min="9" max="16384" width="8.7265625" style="15"/>
  </cols>
  <sheetData>
    <row r="1" spans="2:5" ht="26.5" thickBot="1" x14ac:dyDescent="0.65">
      <c r="B1" s="284" t="s">
        <v>14</v>
      </c>
      <c r="C1" s="284"/>
      <c r="D1" s="284"/>
      <c r="E1" s="284"/>
    </row>
    <row r="2" spans="2:5" x14ac:dyDescent="0.35">
      <c r="B2" s="278" t="s">
        <v>72</v>
      </c>
      <c r="C2" s="279"/>
      <c r="D2" s="279"/>
      <c r="E2" s="280"/>
    </row>
    <row r="3" spans="2:5" x14ac:dyDescent="0.35">
      <c r="B3" s="281"/>
      <c r="C3" s="282"/>
      <c r="D3" s="282"/>
      <c r="E3" s="283"/>
    </row>
    <row r="4" spans="2:5" ht="29" customHeight="1" x14ac:dyDescent="0.35">
      <c r="B4" s="276" t="s">
        <v>73</v>
      </c>
      <c r="C4" s="277"/>
      <c r="D4" s="60" t="s">
        <v>75</v>
      </c>
      <c r="E4" s="61" t="s">
        <v>74</v>
      </c>
    </row>
    <row r="5" spans="2:5" x14ac:dyDescent="0.35">
      <c r="B5" s="309">
        <v>0</v>
      </c>
      <c r="C5" s="310">
        <v>2000</v>
      </c>
      <c r="D5" s="310">
        <v>0</v>
      </c>
      <c r="E5" s="311">
        <v>0</v>
      </c>
    </row>
    <row r="6" spans="2:5" x14ac:dyDescent="0.35">
      <c r="B6" s="309">
        <v>2001</v>
      </c>
      <c r="C6" s="310">
        <v>4000</v>
      </c>
      <c r="D6" s="310">
        <v>15</v>
      </c>
      <c r="E6" s="311">
        <v>300</v>
      </c>
    </row>
    <row r="7" spans="2:5" x14ac:dyDescent="0.35">
      <c r="B7" s="309">
        <v>4001</v>
      </c>
      <c r="C7" s="310">
        <v>7000</v>
      </c>
      <c r="D7" s="310">
        <v>20</v>
      </c>
      <c r="E7" s="311">
        <v>500</v>
      </c>
    </row>
    <row r="8" spans="2:5" x14ac:dyDescent="0.35">
      <c r="B8" s="309">
        <v>7001</v>
      </c>
      <c r="C8" s="310">
        <v>10000</v>
      </c>
      <c r="D8" s="310">
        <v>25</v>
      </c>
      <c r="E8" s="311">
        <v>850</v>
      </c>
    </row>
    <row r="9" spans="2:5" x14ac:dyDescent="0.35">
      <c r="B9" s="309">
        <v>10001</v>
      </c>
      <c r="C9" s="310">
        <v>14000</v>
      </c>
      <c r="D9" s="310">
        <v>30</v>
      </c>
      <c r="E9" s="311">
        <v>1350</v>
      </c>
    </row>
    <row r="10" spans="2:5" ht="15" thickBot="1" x14ac:dyDescent="0.4">
      <c r="B10" s="312">
        <v>14001</v>
      </c>
      <c r="C10" s="313"/>
      <c r="D10" s="313">
        <v>35</v>
      </c>
      <c r="E10" s="314">
        <v>2050</v>
      </c>
    </row>
  </sheetData>
  <sheetProtection password="8D5C" sheet="1" objects="1" scenarios="1"/>
  <mergeCells count="3">
    <mergeCell ref="B4:C4"/>
    <mergeCell ref="B2:E3"/>
    <mergeCell ref="B1:E1"/>
  </mergeCells>
  <hyperlinks>
    <hyperlink ref="B1:E1" location="Sheet1!A1" display="ወደ ዋናው ማውጫ"/>
  </hyperlink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4"/>
  <sheetViews>
    <sheetView workbookViewId="0">
      <pane xSplit="4" ySplit="3" topLeftCell="E4" activePane="bottomRight" state="frozenSplit"/>
      <selection pane="topRight" activeCell="B1" sqref="B1"/>
      <selection pane="bottomLeft" activeCell="A3" sqref="A3"/>
      <selection pane="bottomRight" sqref="A1:E1"/>
    </sheetView>
  </sheetViews>
  <sheetFormatPr defaultRowHeight="14.5" x14ac:dyDescent="0.35"/>
  <cols>
    <col min="1" max="1" width="7.7265625" style="3" customWidth="1"/>
    <col min="2" max="2" width="28.7265625" style="4" customWidth="1"/>
    <col min="3" max="3" width="10.26953125" style="5" customWidth="1"/>
    <col min="4" max="4" width="13.6328125" style="6" customWidth="1"/>
    <col min="5" max="6" width="14.08984375" style="4" customWidth="1"/>
    <col min="7" max="7" width="10.453125" style="4" customWidth="1"/>
    <col min="8" max="8" width="9.7265625" style="4" customWidth="1"/>
    <col min="9" max="9" width="14.08984375" style="4" customWidth="1"/>
    <col min="10" max="10" width="15.453125" style="4" customWidth="1"/>
    <col min="11" max="11" width="15.26953125" style="4" customWidth="1"/>
    <col min="12" max="12" width="11.453125" style="4" customWidth="1"/>
    <col min="13" max="13" width="9.7265625" style="4" customWidth="1"/>
    <col min="14" max="14" width="10.6328125" style="4" customWidth="1"/>
    <col min="15" max="15" width="26.1796875" style="4" customWidth="1"/>
    <col min="16" max="17" width="8.7265625" style="4"/>
    <col min="18" max="18" width="28" style="4" customWidth="1"/>
    <col min="19" max="16384" width="8.7265625" style="4"/>
  </cols>
  <sheetData>
    <row r="1" spans="1:18" ht="32.5" x14ac:dyDescent="0.65">
      <c r="A1" s="247" t="s">
        <v>14</v>
      </c>
      <c r="B1" s="247"/>
      <c r="C1" s="247"/>
      <c r="D1" s="247"/>
      <c r="E1" s="247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8" ht="16" thickBot="1" x14ac:dyDescent="0.4">
      <c r="A2" s="248" t="str">
        <f>Sheet1!B1</f>
        <v xml:space="preserve">የወርሐዊ ደመወዝ መስሪያ ሲስተም  </v>
      </c>
      <c r="B2" s="249"/>
      <c r="C2" s="249"/>
      <c r="D2" s="249"/>
      <c r="E2" s="249"/>
      <c r="F2" s="299" t="s">
        <v>109</v>
      </c>
      <c r="G2" s="299"/>
      <c r="H2" s="299"/>
      <c r="I2" s="299"/>
      <c r="J2" s="299"/>
      <c r="K2" s="299"/>
      <c r="L2" s="299"/>
      <c r="M2" s="299"/>
      <c r="N2" s="299"/>
      <c r="O2" s="299"/>
    </row>
    <row r="3" spans="1:18" s="8" customFormat="1" ht="18.5" customHeight="1" thickBot="1" x14ac:dyDescent="0.4">
      <c r="A3" s="80" t="s">
        <v>36</v>
      </c>
      <c r="B3" s="81" t="s">
        <v>15</v>
      </c>
      <c r="C3" s="82" t="s">
        <v>79</v>
      </c>
      <c r="D3" s="83" t="s">
        <v>16</v>
      </c>
      <c r="E3" s="81" t="s">
        <v>80</v>
      </c>
      <c r="F3" s="81" t="s">
        <v>81</v>
      </c>
      <c r="G3" s="76" t="s">
        <v>17</v>
      </c>
      <c r="H3" s="76" t="s">
        <v>18</v>
      </c>
      <c r="I3" s="76" t="s">
        <v>19</v>
      </c>
      <c r="J3" s="76" t="s">
        <v>20</v>
      </c>
      <c r="K3" s="77" t="s">
        <v>21</v>
      </c>
      <c r="L3" s="77" t="s">
        <v>22</v>
      </c>
      <c r="M3" s="77" t="s">
        <v>23</v>
      </c>
      <c r="N3" s="76" t="s">
        <v>54</v>
      </c>
      <c r="O3" s="79" t="s">
        <v>24</v>
      </c>
    </row>
    <row r="4" spans="1:18" s="9" customFormat="1" ht="15.75" customHeight="1" x14ac:dyDescent="0.35">
      <c r="A4" s="139">
        <v>1</v>
      </c>
      <c r="B4" s="147" t="s">
        <v>26</v>
      </c>
      <c r="C4" s="294">
        <v>30</v>
      </c>
      <c r="D4" s="295">
        <v>21238</v>
      </c>
      <c r="E4" s="296">
        <v>10</v>
      </c>
      <c r="F4" s="296">
        <v>200</v>
      </c>
      <c r="G4" s="296">
        <v>0</v>
      </c>
      <c r="H4" s="296">
        <v>10</v>
      </c>
      <c r="I4" s="296">
        <v>0</v>
      </c>
      <c r="J4" s="296">
        <v>0</v>
      </c>
      <c r="K4" s="296">
        <v>0</v>
      </c>
      <c r="L4" s="297">
        <v>0</v>
      </c>
      <c r="M4" s="297">
        <v>0</v>
      </c>
      <c r="N4" s="297">
        <v>10</v>
      </c>
      <c r="O4" s="298">
        <v>2192027145515010</v>
      </c>
    </row>
    <row r="5" spans="1:18" s="7" customFormat="1" ht="15.75" customHeight="1" x14ac:dyDescent="0.35">
      <c r="A5" s="142"/>
      <c r="B5" s="143"/>
      <c r="C5" s="144"/>
      <c r="D5" s="145"/>
      <c r="E5" s="146"/>
      <c r="F5" s="146"/>
      <c r="G5" s="146"/>
      <c r="H5" s="146"/>
      <c r="I5" s="146"/>
      <c r="J5" s="146"/>
      <c r="K5" s="146"/>
      <c r="L5" s="140"/>
      <c r="M5" s="140"/>
      <c r="N5" s="140"/>
      <c r="O5" s="286"/>
      <c r="R5" s="10"/>
    </row>
    <row r="6" spans="1:18" s="9" customFormat="1" ht="15.75" customHeight="1" x14ac:dyDescent="0.35">
      <c r="A6" s="139"/>
      <c r="B6" s="147"/>
      <c r="C6" s="144"/>
      <c r="D6" s="145"/>
      <c r="E6" s="146"/>
      <c r="F6" s="146"/>
      <c r="G6" s="146"/>
      <c r="H6" s="146"/>
      <c r="I6" s="146"/>
      <c r="J6" s="146"/>
      <c r="K6" s="146"/>
      <c r="L6" s="140"/>
      <c r="M6" s="140"/>
      <c r="N6" s="140"/>
      <c r="O6" s="286"/>
      <c r="R6" s="11"/>
    </row>
    <row r="7" spans="1:18" s="12" customFormat="1" ht="15.75" customHeight="1" x14ac:dyDescent="0.35">
      <c r="A7" s="139"/>
      <c r="B7" s="147"/>
      <c r="C7" s="148"/>
      <c r="D7" s="145"/>
      <c r="E7" s="149"/>
      <c r="F7" s="149"/>
      <c r="G7" s="149"/>
      <c r="H7" s="149"/>
      <c r="I7" s="149"/>
      <c r="J7" s="149"/>
      <c r="K7" s="149"/>
      <c r="L7" s="150"/>
      <c r="M7" s="150"/>
      <c r="N7" s="150"/>
      <c r="O7" s="287"/>
    </row>
    <row r="8" spans="1:18" s="7" customFormat="1" ht="15.75" customHeight="1" x14ac:dyDescent="0.35">
      <c r="A8" s="142"/>
      <c r="B8" s="147"/>
      <c r="C8" s="144"/>
      <c r="D8" s="145"/>
      <c r="E8" s="146"/>
      <c r="F8" s="146"/>
      <c r="G8" s="146"/>
      <c r="H8" s="146"/>
      <c r="I8" s="146"/>
      <c r="J8" s="151"/>
      <c r="K8" s="146"/>
      <c r="L8" s="140"/>
      <c r="M8" s="140"/>
      <c r="N8" s="140"/>
      <c r="O8" s="286"/>
    </row>
    <row r="9" spans="1:18" s="9" customFormat="1" ht="15.75" customHeight="1" x14ac:dyDescent="0.35">
      <c r="A9" s="139"/>
      <c r="B9" s="147"/>
      <c r="C9" s="144"/>
      <c r="D9" s="145"/>
      <c r="E9" s="146"/>
      <c r="F9" s="146"/>
      <c r="G9" s="146"/>
      <c r="H9" s="146"/>
      <c r="I9" s="146"/>
      <c r="J9" s="151"/>
      <c r="K9" s="146"/>
      <c r="L9" s="140"/>
      <c r="M9" s="140"/>
      <c r="N9" s="140"/>
      <c r="O9" s="286"/>
    </row>
    <row r="10" spans="1:18" s="9" customFormat="1" ht="15.75" customHeight="1" x14ac:dyDescent="0.35">
      <c r="A10" s="139"/>
      <c r="B10" s="147"/>
      <c r="C10" s="144"/>
      <c r="D10" s="152"/>
      <c r="E10" s="146"/>
      <c r="F10" s="146"/>
      <c r="G10" s="146"/>
      <c r="H10" s="146"/>
      <c r="I10" s="146"/>
      <c r="J10" s="146"/>
      <c r="K10" s="146"/>
      <c r="L10" s="140"/>
      <c r="M10" s="140"/>
      <c r="N10" s="140"/>
      <c r="O10" s="288"/>
    </row>
    <row r="11" spans="1:18" s="9" customFormat="1" ht="15.75" customHeight="1" x14ac:dyDescent="0.35">
      <c r="A11" s="153"/>
      <c r="B11" s="143"/>
      <c r="C11" s="154"/>
      <c r="D11" s="155"/>
      <c r="E11" s="151"/>
      <c r="F11" s="151"/>
      <c r="G11" s="151"/>
      <c r="H11" s="151"/>
      <c r="I11" s="151"/>
      <c r="J11" s="151"/>
      <c r="K11" s="151"/>
      <c r="L11" s="141"/>
      <c r="M11" s="141"/>
      <c r="N11" s="141"/>
      <c r="O11" s="289"/>
    </row>
    <row r="12" spans="1:18" ht="15.75" customHeight="1" x14ac:dyDescent="0.35">
      <c r="A12" s="139"/>
      <c r="B12" s="147"/>
      <c r="C12" s="144"/>
      <c r="D12" s="152"/>
      <c r="E12" s="146"/>
      <c r="F12" s="146"/>
      <c r="G12" s="146"/>
      <c r="H12" s="146"/>
      <c r="I12" s="146"/>
      <c r="J12" s="151"/>
      <c r="K12" s="146"/>
      <c r="L12" s="140"/>
      <c r="M12" s="140"/>
      <c r="N12" s="140"/>
      <c r="O12" s="286"/>
    </row>
    <row r="13" spans="1:18" s="9" customFormat="1" ht="15.75" customHeight="1" x14ac:dyDescent="0.35">
      <c r="A13" s="139"/>
      <c r="B13" s="147"/>
      <c r="C13" s="144"/>
      <c r="D13" s="145"/>
      <c r="E13" s="146"/>
      <c r="F13" s="146"/>
      <c r="G13" s="146"/>
      <c r="H13" s="146"/>
      <c r="I13" s="146"/>
      <c r="J13" s="146"/>
      <c r="K13" s="146"/>
      <c r="L13" s="140"/>
      <c r="M13" s="140"/>
      <c r="N13" s="140"/>
      <c r="O13" s="286"/>
    </row>
    <row r="14" spans="1:18" s="9" customFormat="1" ht="15.75" customHeight="1" x14ac:dyDescent="0.35">
      <c r="A14" s="142"/>
      <c r="B14" s="156"/>
      <c r="C14" s="144"/>
      <c r="D14" s="145"/>
      <c r="E14" s="146"/>
      <c r="F14" s="146"/>
      <c r="G14" s="146"/>
      <c r="H14" s="146"/>
      <c r="I14" s="146"/>
      <c r="J14" s="146"/>
      <c r="K14" s="146"/>
      <c r="L14" s="140"/>
      <c r="M14" s="140"/>
      <c r="N14" s="140"/>
      <c r="O14" s="286"/>
    </row>
    <row r="15" spans="1:18" s="9" customFormat="1" ht="15.75" customHeight="1" x14ac:dyDescent="0.35">
      <c r="A15" s="157"/>
      <c r="B15" s="143"/>
      <c r="C15" s="154"/>
      <c r="D15" s="155"/>
      <c r="E15" s="151"/>
      <c r="F15" s="151"/>
      <c r="G15" s="151"/>
      <c r="H15" s="151"/>
      <c r="I15" s="151"/>
      <c r="J15" s="151"/>
      <c r="K15" s="151"/>
      <c r="L15" s="141"/>
      <c r="M15" s="141"/>
      <c r="N15" s="141"/>
      <c r="O15" s="289"/>
    </row>
    <row r="16" spans="1:18" s="9" customFormat="1" ht="15.75" customHeight="1" x14ac:dyDescent="0.35">
      <c r="A16" s="139"/>
      <c r="B16" s="147"/>
      <c r="C16" s="144"/>
      <c r="D16" s="145"/>
      <c r="E16" s="146"/>
      <c r="F16" s="146"/>
      <c r="G16" s="146"/>
      <c r="H16" s="146"/>
      <c r="I16" s="146"/>
      <c r="J16" s="146"/>
      <c r="K16" s="146"/>
      <c r="L16" s="140"/>
      <c r="M16" s="140"/>
      <c r="N16" s="140"/>
      <c r="O16" s="286"/>
    </row>
    <row r="17" spans="1:15" s="9" customFormat="1" ht="15.75" customHeight="1" x14ac:dyDescent="0.35">
      <c r="A17" s="142"/>
      <c r="B17" s="147"/>
      <c r="C17" s="144"/>
      <c r="D17" s="145"/>
      <c r="E17" s="146"/>
      <c r="F17" s="146"/>
      <c r="G17" s="146"/>
      <c r="H17" s="146"/>
      <c r="I17" s="146"/>
      <c r="J17" s="146"/>
      <c r="K17" s="146"/>
      <c r="L17" s="140"/>
      <c r="M17" s="140"/>
      <c r="N17" s="158"/>
      <c r="O17" s="286"/>
    </row>
    <row r="18" spans="1:15" s="9" customFormat="1" ht="15.75" customHeight="1" x14ac:dyDescent="0.35">
      <c r="A18" s="139"/>
      <c r="B18" s="147"/>
      <c r="C18" s="144"/>
      <c r="D18" s="145"/>
      <c r="E18" s="146"/>
      <c r="F18" s="146"/>
      <c r="G18" s="146"/>
      <c r="H18" s="146"/>
      <c r="I18" s="146"/>
      <c r="J18" s="151"/>
      <c r="K18" s="146"/>
      <c r="L18" s="140"/>
      <c r="M18" s="140"/>
      <c r="N18" s="140"/>
      <c r="O18" s="286"/>
    </row>
    <row r="19" spans="1:15" s="9" customFormat="1" ht="15.75" customHeight="1" x14ac:dyDescent="0.35">
      <c r="A19" s="139"/>
      <c r="B19" s="147"/>
      <c r="C19" s="144"/>
      <c r="D19" s="145"/>
      <c r="E19" s="146"/>
      <c r="F19" s="146"/>
      <c r="G19" s="146"/>
      <c r="H19" s="146"/>
      <c r="I19" s="146"/>
      <c r="J19" s="151"/>
      <c r="K19" s="146"/>
      <c r="L19" s="140"/>
      <c r="M19" s="140"/>
      <c r="N19" s="140"/>
      <c r="O19" s="286"/>
    </row>
    <row r="20" spans="1:15" s="9" customFormat="1" ht="15.75" customHeight="1" x14ac:dyDescent="0.35">
      <c r="A20" s="142"/>
      <c r="B20" s="147"/>
      <c r="C20" s="144"/>
      <c r="D20" s="152"/>
      <c r="E20" s="146"/>
      <c r="F20" s="146"/>
      <c r="G20" s="146"/>
      <c r="H20" s="146"/>
      <c r="I20" s="146"/>
      <c r="J20" s="146"/>
      <c r="K20" s="146"/>
      <c r="L20" s="140"/>
      <c r="M20" s="140"/>
      <c r="N20" s="140"/>
      <c r="O20" s="286"/>
    </row>
    <row r="21" spans="1:15" s="9" customFormat="1" ht="15.75" customHeight="1" x14ac:dyDescent="0.35">
      <c r="A21" s="139"/>
      <c r="B21" s="147"/>
      <c r="C21" s="144"/>
      <c r="D21" s="145"/>
      <c r="E21" s="146"/>
      <c r="F21" s="146"/>
      <c r="G21" s="146"/>
      <c r="H21" s="146"/>
      <c r="I21" s="146"/>
      <c r="J21" s="146"/>
      <c r="K21" s="146"/>
      <c r="L21" s="140"/>
      <c r="M21" s="140"/>
      <c r="N21" s="140"/>
      <c r="O21" s="286"/>
    </row>
    <row r="22" spans="1:15" s="9" customFormat="1" ht="15.75" customHeight="1" x14ac:dyDescent="0.35">
      <c r="A22" s="139"/>
      <c r="B22" s="143"/>
      <c r="C22" s="144"/>
      <c r="D22" s="145"/>
      <c r="E22" s="146"/>
      <c r="F22" s="146"/>
      <c r="G22" s="146"/>
      <c r="H22" s="146"/>
      <c r="I22" s="146"/>
      <c r="J22" s="151"/>
      <c r="K22" s="146"/>
      <c r="L22" s="140"/>
      <c r="M22" s="140"/>
      <c r="N22" s="140"/>
      <c r="O22" s="286"/>
    </row>
    <row r="23" spans="1:15" s="9" customFormat="1" ht="15.75" customHeight="1" x14ac:dyDescent="0.35">
      <c r="A23" s="142"/>
      <c r="B23" s="147"/>
      <c r="C23" s="144"/>
      <c r="D23" s="145"/>
      <c r="E23" s="146"/>
      <c r="F23" s="146"/>
      <c r="G23" s="146"/>
      <c r="H23" s="146"/>
      <c r="I23" s="146"/>
      <c r="J23" s="151"/>
      <c r="K23" s="146"/>
      <c r="L23" s="140"/>
      <c r="M23" s="140"/>
      <c r="N23" s="140"/>
      <c r="O23" s="286"/>
    </row>
    <row r="24" spans="1:15" s="9" customFormat="1" ht="15.75" customHeight="1" x14ac:dyDescent="0.35">
      <c r="A24" s="139"/>
      <c r="B24" s="143"/>
      <c r="C24" s="144"/>
      <c r="D24" s="145"/>
      <c r="E24" s="146"/>
      <c r="F24" s="146"/>
      <c r="G24" s="146"/>
      <c r="H24" s="146"/>
      <c r="I24" s="146"/>
      <c r="J24" s="146"/>
      <c r="K24" s="146"/>
      <c r="L24" s="140"/>
      <c r="M24" s="140"/>
      <c r="N24" s="140"/>
      <c r="O24" s="286"/>
    </row>
    <row r="25" spans="1:15" s="9" customFormat="1" ht="15.75" customHeight="1" x14ac:dyDescent="0.35">
      <c r="A25" s="139"/>
      <c r="B25" s="147"/>
      <c r="C25" s="144"/>
      <c r="D25" s="152"/>
      <c r="E25" s="146"/>
      <c r="F25" s="146"/>
      <c r="G25" s="146"/>
      <c r="H25" s="146"/>
      <c r="I25" s="146"/>
      <c r="J25" s="146"/>
      <c r="K25" s="146"/>
      <c r="L25" s="140"/>
      <c r="M25" s="140"/>
      <c r="N25" s="140"/>
      <c r="O25" s="286"/>
    </row>
    <row r="26" spans="1:15" s="9" customFormat="1" ht="15.75" customHeight="1" x14ac:dyDescent="0.35">
      <c r="A26" s="142"/>
      <c r="B26" s="147"/>
      <c r="C26" s="144"/>
      <c r="D26" s="145"/>
      <c r="E26" s="146"/>
      <c r="F26" s="146"/>
      <c r="G26" s="146"/>
      <c r="H26" s="146"/>
      <c r="I26" s="146"/>
      <c r="J26" s="151"/>
      <c r="K26" s="146"/>
      <c r="L26" s="140"/>
      <c r="M26" s="140"/>
      <c r="N26" s="140"/>
      <c r="O26" s="286"/>
    </row>
    <row r="27" spans="1:15" s="9" customFormat="1" ht="15.75" customHeight="1" x14ac:dyDescent="0.35">
      <c r="A27" s="139"/>
      <c r="B27" s="143"/>
      <c r="C27" s="144"/>
      <c r="D27" s="145"/>
      <c r="E27" s="146"/>
      <c r="F27" s="146"/>
      <c r="G27" s="146"/>
      <c r="H27" s="146"/>
      <c r="I27" s="146"/>
      <c r="J27" s="151"/>
      <c r="K27" s="146"/>
      <c r="L27" s="140"/>
      <c r="M27" s="140"/>
      <c r="N27" s="140"/>
      <c r="O27" s="286"/>
    </row>
    <row r="28" spans="1:15" s="9" customFormat="1" ht="15.75" customHeight="1" x14ac:dyDescent="0.35">
      <c r="A28" s="139"/>
      <c r="B28" s="143"/>
      <c r="C28" s="144"/>
      <c r="D28" s="145"/>
      <c r="E28" s="146"/>
      <c r="F28" s="146"/>
      <c r="G28" s="146"/>
      <c r="H28" s="146"/>
      <c r="I28" s="146"/>
      <c r="J28" s="151"/>
      <c r="K28" s="146"/>
      <c r="L28" s="140"/>
      <c r="M28" s="140"/>
      <c r="N28" s="140"/>
      <c r="O28" s="286"/>
    </row>
    <row r="29" spans="1:15" s="9" customFormat="1" ht="15.75" customHeight="1" x14ac:dyDescent="0.35">
      <c r="A29" s="142"/>
      <c r="B29" s="147"/>
      <c r="C29" s="144"/>
      <c r="D29" s="152"/>
      <c r="E29" s="146"/>
      <c r="F29" s="146"/>
      <c r="G29" s="146"/>
      <c r="H29" s="146"/>
      <c r="I29" s="146"/>
      <c r="J29" s="151"/>
      <c r="K29" s="146"/>
      <c r="L29" s="140"/>
      <c r="M29" s="140"/>
      <c r="N29" s="140"/>
      <c r="O29" s="286"/>
    </row>
    <row r="30" spans="1:15" s="12" customFormat="1" ht="15.75" customHeight="1" x14ac:dyDescent="0.35">
      <c r="A30" s="139"/>
      <c r="B30" s="147"/>
      <c r="C30" s="148"/>
      <c r="D30" s="145"/>
      <c r="E30" s="149"/>
      <c r="F30" s="149"/>
      <c r="G30" s="149"/>
      <c r="H30" s="149"/>
      <c r="I30" s="149"/>
      <c r="J30" s="149"/>
      <c r="K30" s="149"/>
      <c r="L30" s="150"/>
      <c r="M30" s="150"/>
      <c r="N30" s="150"/>
      <c r="O30" s="287"/>
    </row>
    <row r="31" spans="1:15" s="7" customFormat="1" ht="15.75" customHeight="1" x14ac:dyDescent="0.35">
      <c r="A31" s="139"/>
      <c r="B31" s="147"/>
      <c r="C31" s="144"/>
      <c r="D31" s="145"/>
      <c r="E31" s="146"/>
      <c r="F31" s="146"/>
      <c r="G31" s="146"/>
      <c r="H31" s="146"/>
      <c r="I31" s="146"/>
      <c r="J31" s="146"/>
      <c r="K31" s="146"/>
      <c r="L31" s="140"/>
      <c r="M31" s="140"/>
      <c r="N31" s="140"/>
      <c r="O31" s="286"/>
    </row>
    <row r="32" spans="1:15" s="9" customFormat="1" ht="15.75" customHeight="1" x14ac:dyDescent="0.35">
      <c r="A32" s="142"/>
      <c r="B32" s="147"/>
      <c r="C32" s="144"/>
      <c r="D32" s="152"/>
      <c r="E32" s="146"/>
      <c r="F32" s="146"/>
      <c r="G32" s="146"/>
      <c r="H32" s="146"/>
      <c r="I32" s="146"/>
      <c r="J32" s="146"/>
      <c r="K32" s="146"/>
      <c r="L32" s="140"/>
      <c r="M32" s="140"/>
      <c r="N32" s="140"/>
      <c r="O32" s="286"/>
    </row>
    <row r="33" spans="1:15" s="9" customFormat="1" ht="15.75" customHeight="1" x14ac:dyDescent="0.35">
      <c r="A33" s="139"/>
      <c r="B33" s="147"/>
      <c r="C33" s="144"/>
      <c r="D33" s="145"/>
      <c r="E33" s="146"/>
      <c r="F33" s="146"/>
      <c r="G33" s="146"/>
      <c r="H33" s="146"/>
      <c r="I33" s="146"/>
      <c r="J33" s="151"/>
      <c r="K33" s="146"/>
      <c r="L33" s="140"/>
      <c r="M33" s="140"/>
      <c r="N33" s="140"/>
      <c r="O33" s="286"/>
    </row>
    <row r="34" spans="1:15" s="9" customFormat="1" ht="15.75" customHeight="1" x14ac:dyDescent="0.35">
      <c r="A34" s="139"/>
      <c r="B34" s="147"/>
      <c r="C34" s="144"/>
      <c r="D34" s="145"/>
      <c r="E34" s="146"/>
      <c r="F34" s="146"/>
      <c r="G34" s="146"/>
      <c r="H34" s="146"/>
      <c r="I34" s="159"/>
      <c r="J34" s="151"/>
      <c r="K34" s="146"/>
      <c r="L34" s="140"/>
      <c r="M34" s="140"/>
      <c r="N34" s="140"/>
      <c r="O34" s="286"/>
    </row>
    <row r="35" spans="1:15" s="9" customFormat="1" ht="15.75" customHeight="1" x14ac:dyDescent="0.35">
      <c r="A35" s="142"/>
      <c r="B35" s="147"/>
      <c r="C35" s="144"/>
      <c r="D35" s="145"/>
      <c r="E35" s="146"/>
      <c r="F35" s="146"/>
      <c r="G35" s="146"/>
      <c r="H35" s="146"/>
      <c r="I35" s="146"/>
      <c r="J35" s="151"/>
      <c r="K35" s="146"/>
      <c r="L35" s="140"/>
      <c r="M35" s="140"/>
      <c r="N35" s="140"/>
      <c r="O35" s="286"/>
    </row>
    <row r="36" spans="1:15" s="9" customFormat="1" ht="15.75" customHeight="1" x14ac:dyDescent="0.35">
      <c r="A36" s="139"/>
      <c r="B36" s="143"/>
      <c r="C36" s="144"/>
      <c r="D36" s="152"/>
      <c r="E36" s="146"/>
      <c r="F36" s="146"/>
      <c r="G36" s="146"/>
      <c r="H36" s="146"/>
      <c r="I36" s="146"/>
      <c r="J36" s="151"/>
      <c r="K36" s="146"/>
      <c r="L36" s="140"/>
      <c r="M36" s="140"/>
      <c r="N36" s="140"/>
      <c r="O36" s="286"/>
    </row>
    <row r="37" spans="1:15" s="7" customFormat="1" ht="15.75" customHeight="1" x14ac:dyDescent="0.35">
      <c r="A37" s="139"/>
      <c r="B37" s="147"/>
      <c r="C37" s="144"/>
      <c r="D37" s="152"/>
      <c r="E37" s="146"/>
      <c r="F37" s="146"/>
      <c r="G37" s="146"/>
      <c r="H37" s="146"/>
      <c r="I37" s="146"/>
      <c r="J37" s="151"/>
      <c r="K37" s="146"/>
      <c r="L37" s="140"/>
      <c r="M37" s="140"/>
      <c r="N37" s="140"/>
      <c r="O37" s="286"/>
    </row>
    <row r="38" spans="1:15" s="9" customFormat="1" ht="15.5" x14ac:dyDescent="0.35">
      <c r="A38" s="142"/>
      <c r="B38" s="160"/>
      <c r="C38" s="161"/>
      <c r="D38" s="162"/>
      <c r="E38" s="163"/>
      <c r="F38" s="163"/>
      <c r="G38" s="163"/>
      <c r="H38" s="163"/>
      <c r="I38" s="146"/>
      <c r="J38" s="146"/>
      <c r="K38" s="140"/>
      <c r="L38" s="163"/>
      <c r="M38" s="140"/>
      <c r="N38" s="163"/>
      <c r="O38" s="286"/>
    </row>
    <row r="39" spans="1:15" s="7" customFormat="1" ht="15.75" customHeight="1" x14ac:dyDescent="0.35">
      <c r="A39" s="139"/>
      <c r="B39" s="143"/>
      <c r="C39" s="144"/>
      <c r="D39" s="145"/>
      <c r="E39" s="146"/>
      <c r="F39" s="146"/>
      <c r="G39" s="146"/>
      <c r="H39" s="146"/>
      <c r="I39" s="146"/>
      <c r="J39" s="146"/>
      <c r="K39" s="164"/>
      <c r="L39" s="165"/>
      <c r="M39" s="165"/>
      <c r="N39" s="140"/>
      <c r="O39" s="286"/>
    </row>
    <row r="40" spans="1:15" ht="15.75" customHeight="1" x14ac:dyDescent="0.35">
      <c r="A40" s="139"/>
      <c r="B40" s="147"/>
      <c r="C40" s="144"/>
      <c r="D40" s="152"/>
      <c r="E40" s="146"/>
      <c r="F40" s="146"/>
      <c r="G40" s="163"/>
      <c r="H40" s="146"/>
      <c r="I40" s="146"/>
      <c r="J40" s="146"/>
      <c r="K40" s="146"/>
      <c r="L40" s="140"/>
      <c r="M40" s="140"/>
      <c r="N40" s="140"/>
      <c r="O40" s="286"/>
    </row>
    <row r="41" spans="1:15" s="9" customFormat="1" ht="15.75" customHeight="1" x14ac:dyDescent="0.35">
      <c r="A41" s="142"/>
      <c r="B41" s="147"/>
      <c r="C41" s="144"/>
      <c r="D41" s="152"/>
      <c r="E41" s="146"/>
      <c r="F41" s="146"/>
      <c r="G41" s="146"/>
      <c r="H41" s="146"/>
      <c r="I41" s="146"/>
      <c r="J41" s="151"/>
      <c r="K41" s="146"/>
      <c r="L41" s="140"/>
      <c r="M41" s="140"/>
      <c r="N41" s="140"/>
      <c r="O41" s="286"/>
    </row>
    <row r="42" spans="1:15" s="7" customFormat="1" ht="15.75" customHeight="1" x14ac:dyDescent="0.35">
      <c r="A42" s="139"/>
      <c r="B42" s="143"/>
      <c r="C42" s="144"/>
      <c r="D42" s="145"/>
      <c r="E42" s="146"/>
      <c r="F42" s="146"/>
      <c r="G42" s="146"/>
      <c r="H42" s="146"/>
      <c r="I42" s="146"/>
      <c r="J42" s="151"/>
      <c r="K42" s="146"/>
      <c r="L42" s="140"/>
      <c r="M42" s="140"/>
      <c r="N42" s="140"/>
      <c r="O42" s="286"/>
    </row>
    <row r="43" spans="1:15" s="9" customFormat="1" ht="15.75" customHeight="1" x14ac:dyDescent="0.35">
      <c r="A43" s="139"/>
      <c r="B43" s="143"/>
      <c r="C43" s="144"/>
      <c r="D43" s="145"/>
      <c r="E43" s="146"/>
      <c r="F43" s="146"/>
      <c r="G43" s="146"/>
      <c r="H43" s="146"/>
      <c r="I43" s="146"/>
      <c r="J43" s="146"/>
      <c r="K43" s="146"/>
      <c r="L43" s="140"/>
      <c r="M43" s="140"/>
      <c r="N43" s="140"/>
      <c r="O43" s="286"/>
    </row>
    <row r="44" spans="1:15" s="12" customFormat="1" ht="15.75" customHeight="1" x14ac:dyDescent="0.35">
      <c r="A44" s="142"/>
      <c r="B44" s="143"/>
      <c r="C44" s="144"/>
      <c r="D44" s="145"/>
      <c r="E44" s="146"/>
      <c r="F44" s="146"/>
      <c r="G44" s="146"/>
      <c r="H44" s="146"/>
      <c r="I44" s="146"/>
      <c r="J44" s="146"/>
      <c r="K44" s="146"/>
      <c r="L44" s="140"/>
      <c r="M44" s="140"/>
      <c r="N44" s="140"/>
      <c r="O44" s="286"/>
    </row>
    <row r="45" spans="1:15" ht="15.75" customHeight="1" x14ac:dyDescent="0.35">
      <c r="A45" s="139"/>
      <c r="B45" s="147"/>
      <c r="C45" s="144"/>
      <c r="D45" s="152"/>
      <c r="E45" s="146"/>
      <c r="F45" s="146"/>
      <c r="G45" s="146"/>
      <c r="H45" s="146"/>
      <c r="I45" s="146"/>
      <c r="J45" s="151"/>
      <c r="K45" s="146"/>
      <c r="L45" s="140"/>
      <c r="M45" s="140"/>
      <c r="N45" s="140"/>
      <c r="O45" s="286"/>
    </row>
    <row r="46" spans="1:15" s="12" customFormat="1" ht="15.75" customHeight="1" x14ac:dyDescent="0.35">
      <c r="A46" s="139"/>
      <c r="B46" s="147"/>
      <c r="C46" s="144"/>
      <c r="D46" s="145"/>
      <c r="E46" s="146"/>
      <c r="F46" s="146"/>
      <c r="G46" s="146"/>
      <c r="H46" s="146"/>
      <c r="I46" s="146"/>
      <c r="J46" s="151"/>
      <c r="K46" s="146"/>
      <c r="L46" s="140"/>
      <c r="M46" s="140"/>
      <c r="N46" s="140"/>
      <c r="O46" s="286"/>
    </row>
    <row r="47" spans="1:15" s="9" customFormat="1" ht="15.75" customHeight="1" x14ac:dyDescent="0.35">
      <c r="A47" s="142"/>
      <c r="B47" s="147"/>
      <c r="C47" s="144"/>
      <c r="D47" s="145"/>
      <c r="E47" s="146"/>
      <c r="F47" s="146"/>
      <c r="G47" s="146"/>
      <c r="H47" s="146"/>
      <c r="I47" s="146"/>
      <c r="J47" s="151"/>
      <c r="K47" s="146"/>
      <c r="L47" s="140"/>
      <c r="M47" s="140"/>
      <c r="N47" s="140"/>
      <c r="O47" s="286"/>
    </row>
    <row r="48" spans="1:15" s="7" customFormat="1" ht="15.75" customHeight="1" x14ac:dyDescent="0.35">
      <c r="A48" s="139"/>
      <c r="B48" s="147"/>
      <c r="C48" s="144"/>
      <c r="D48" s="145"/>
      <c r="E48" s="146"/>
      <c r="F48" s="146"/>
      <c r="G48" s="146"/>
      <c r="H48" s="146"/>
      <c r="I48" s="146"/>
      <c r="J48" s="151"/>
      <c r="K48" s="146"/>
      <c r="L48" s="140"/>
      <c r="M48" s="140"/>
      <c r="N48" s="140"/>
      <c r="O48" s="286"/>
    </row>
    <row r="49" spans="1:15" s="6" customFormat="1" ht="15.5" x14ac:dyDescent="0.35">
      <c r="A49" s="139"/>
      <c r="B49" s="160"/>
      <c r="C49" s="161"/>
      <c r="D49" s="162"/>
      <c r="E49" s="163"/>
      <c r="F49" s="163"/>
      <c r="G49" s="163"/>
      <c r="H49" s="163"/>
      <c r="I49" s="146"/>
      <c r="J49" s="146"/>
      <c r="K49" s="140"/>
      <c r="L49" s="163"/>
      <c r="M49" s="140"/>
      <c r="N49" s="163"/>
      <c r="O49" s="286"/>
    </row>
    <row r="50" spans="1:15" s="9" customFormat="1" ht="15.75" customHeight="1" x14ac:dyDescent="0.35">
      <c r="A50" s="142"/>
      <c r="B50" s="147"/>
      <c r="C50" s="144"/>
      <c r="D50" s="145"/>
      <c r="E50" s="146"/>
      <c r="F50" s="146"/>
      <c r="G50" s="146"/>
      <c r="H50" s="146"/>
      <c r="I50" s="146"/>
      <c r="J50" s="146"/>
      <c r="K50" s="146"/>
      <c r="L50" s="140"/>
      <c r="M50" s="140"/>
      <c r="N50" s="140"/>
      <c r="O50" s="286"/>
    </row>
    <row r="51" spans="1:15" ht="15.5" x14ac:dyDescent="0.35">
      <c r="A51" s="139"/>
      <c r="B51" s="160"/>
      <c r="C51" s="161"/>
      <c r="D51" s="162"/>
      <c r="E51" s="163"/>
      <c r="F51" s="163"/>
      <c r="G51" s="163"/>
      <c r="H51" s="163"/>
      <c r="I51" s="146"/>
      <c r="J51" s="146"/>
      <c r="K51" s="140"/>
      <c r="L51" s="163"/>
      <c r="M51" s="140"/>
      <c r="N51" s="163"/>
      <c r="O51" s="286"/>
    </row>
    <row r="52" spans="1:15" s="12" customFormat="1" ht="15.75" customHeight="1" x14ac:dyDescent="0.35">
      <c r="A52" s="139"/>
      <c r="B52" s="147"/>
      <c r="C52" s="144"/>
      <c r="D52" s="145"/>
      <c r="E52" s="146"/>
      <c r="F52" s="146"/>
      <c r="G52" s="146"/>
      <c r="H52" s="146"/>
      <c r="I52" s="146"/>
      <c r="J52" s="151"/>
      <c r="K52" s="146"/>
      <c r="L52" s="140"/>
      <c r="M52" s="140"/>
      <c r="N52" s="140"/>
      <c r="O52" s="286"/>
    </row>
    <row r="53" spans="1:15" s="6" customFormat="1" ht="15.75" customHeight="1" x14ac:dyDescent="0.35">
      <c r="A53" s="142"/>
      <c r="B53" s="147"/>
      <c r="C53" s="144"/>
      <c r="D53" s="152"/>
      <c r="E53" s="146"/>
      <c r="F53" s="146"/>
      <c r="G53" s="146"/>
      <c r="H53" s="146"/>
      <c r="I53" s="146"/>
      <c r="J53" s="151"/>
      <c r="K53" s="146"/>
      <c r="L53" s="140"/>
      <c r="M53" s="140"/>
      <c r="N53" s="140"/>
      <c r="O53" s="286"/>
    </row>
    <row r="54" spans="1:15" s="12" customFormat="1" ht="15.75" customHeight="1" x14ac:dyDescent="0.35">
      <c r="A54" s="139"/>
      <c r="B54" s="143"/>
      <c r="C54" s="144"/>
      <c r="D54" s="145"/>
      <c r="E54" s="146"/>
      <c r="F54" s="146"/>
      <c r="G54" s="146"/>
      <c r="H54" s="146"/>
      <c r="I54" s="146"/>
      <c r="J54" s="146"/>
      <c r="K54" s="146"/>
      <c r="L54" s="140"/>
      <c r="M54" s="140"/>
      <c r="N54" s="140"/>
      <c r="O54" s="286"/>
    </row>
    <row r="55" spans="1:15" s="9" customFormat="1" ht="15.75" customHeight="1" x14ac:dyDescent="0.35">
      <c r="A55" s="139"/>
      <c r="B55" s="166"/>
      <c r="C55" s="144"/>
      <c r="D55" s="145"/>
      <c r="E55" s="146"/>
      <c r="F55" s="146"/>
      <c r="G55" s="146"/>
      <c r="H55" s="146"/>
      <c r="I55" s="146"/>
      <c r="J55" s="151"/>
      <c r="K55" s="146"/>
      <c r="L55" s="140"/>
      <c r="M55" s="140"/>
      <c r="N55" s="140"/>
      <c r="O55" s="286"/>
    </row>
    <row r="56" spans="1:15" s="12" customFormat="1" ht="15.75" customHeight="1" x14ac:dyDescent="0.35">
      <c r="A56" s="142"/>
      <c r="B56" s="166"/>
      <c r="C56" s="144"/>
      <c r="D56" s="145"/>
      <c r="E56" s="146"/>
      <c r="F56" s="146"/>
      <c r="G56" s="146"/>
      <c r="H56" s="146"/>
      <c r="I56" s="146"/>
      <c r="J56" s="146"/>
      <c r="K56" s="146"/>
      <c r="L56" s="140"/>
      <c r="M56" s="140"/>
      <c r="N56" s="140"/>
      <c r="O56" s="286"/>
    </row>
    <row r="57" spans="1:15" s="9" customFormat="1" ht="15.75" customHeight="1" x14ac:dyDescent="0.35">
      <c r="A57" s="139"/>
      <c r="B57" s="166"/>
      <c r="C57" s="144"/>
      <c r="D57" s="152"/>
      <c r="E57" s="146"/>
      <c r="F57" s="146"/>
      <c r="G57" s="146"/>
      <c r="H57" s="146"/>
      <c r="I57" s="146"/>
      <c r="J57" s="146"/>
      <c r="K57" s="146"/>
      <c r="L57" s="140"/>
      <c r="M57" s="140"/>
      <c r="N57" s="140"/>
      <c r="O57" s="286"/>
    </row>
    <row r="58" spans="1:15" s="9" customFormat="1" ht="15.75" customHeight="1" x14ac:dyDescent="0.35">
      <c r="A58" s="139"/>
      <c r="B58" s="166"/>
      <c r="C58" s="144"/>
      <c r="D58" s="145"/>
      <c r="E58" s="146"/>
      <c r="F58" s="146"/>
      <c r="G58" s="146"/>
      <c r="H58" s="146"/>
      <c r="I58" s="146"/>
      <c r="J58" s="146"/>
      <c r="K58" s="146"/>
      <c r="L58" s="140"/>
      <c r="M58" s="140"/>
      <c r="N58" s="140"/>
      <c r="O58" s="286"/>
    </row>
    <row r="59" spans="1:15" s="7" customFormat="1" ht="15.75" customHeight="1" x14ac:dyDescent="0.35">
      <c r="A59" s="142"/>
      <c r="B59" s="166"/>
      <c r="C59" s="144"/>
      <c r="D59" s="152"/>
      <c r="E59" s="146"/>
      <c r="F59" s="146"/>
      <c r="G59" s="146"/>
      <c r="H59" s="146"/>
      <c r="I59" s="146"/>
      <c r="J59" s="146"/>
      <c r="K59" s="146"/>
      <c r="L59" s="140"/>
      <c r="M59" s="140"/>
      <c r="N59" s="140"/>
      <c r="O59" s="286"/>
    </row>
    <row r="60" spans="1:15" s="7" customFormat="1" ht="15.75" customHeight="1" x14ac:dyDescent="0.35">
      <c r="A60" s="139"/>
      <c r="B60" s="166"/>
      <c r="C60" s="144"/>
      <c r="D60" s="152"/>
      <c r="E60" s="146"/>
      <c r="F60" s="146"/>
      <c r="G60" s="146"/>
      <c r="H60" s="146"/>
      <c r="I60" s="146"/>
      <c r="J60" s="146"/>
      <c r="K60" s="146"/>
      <c r="L60" s="140"/>
      <c r="M60" s="140"/>
      <c r="N60" s="140"/>
      <c r="O60" s="286"/>
    </row>
    <row r="61" spans="1:15" s="9" customFormat="1" ht="15.75" customHeight="1" x14ac:dyDescent="0.35">
      <c r="A61" s="139"/>
      <c r="B61" s="166"/>
      <c r="C61" s="144"/>
      <c r="D61" s="145"/>
      <c r="E61" s="146"/>
      <c r="F61" s="146"/>
      <c r="G61" s="146"/>
      <c r="H61" s="146"/>
      <c r="I61" s="146"/>
      <c r="J61" s="151"/>
      <c r="K61" s="146"/>
      <c r="L61" s="140"/>
      <c r="M61" s="140"/>
      <c r="N61" s="140"/>
      <c r="O61" s="286"/>
    </row>
    <row r="62" spans="1:15" s="12" customFormat="1" ht="15.75" customHeight="1" x14ac:dyDescent="0.35">
      <c r="A62" s="142"/>
      <c r="B62" s="167"/>
      <c r="C62" s="144"/>
      <c r="D62" s="145"/>
      <c r="E62" s="146"/>
      <c r="F62" s="146"/>
      <c r="G62" s="146"/>
      <c r="H62" s="146"/>
      <c r="I62" s="146"/>
      <c r="J62" s="151"/>
      <c r="K62" s="146"/>
      <c r="L62" s="140"/>
      <c r="M62" s="140"/>
      <c r="N62" s="140"/>
      <c r="O62" s="286"/>
    </row>
    <row r="63" spans="1:15" s="9" customFormat="1" ht="15.75" customHeight="1" x14ac:dyDescent="0.35">
      <c r="A63" s="139"/>
      <c r="B63" s="166"/>
      <c r="C63" s="144"/>
      <c r="D63" s="145"/>
      <c r="E63" s="146"/>
      <c r="F63" s="146"/>
      <c r="G63" s="146"/>
      <c r="H63" s="146"/>
      <c r="I63" s="146"/>
      <c r="J63" s="146"/>
      <c r="K63" s="146"/>
      <c r="L63" s="140"/>
      <c r="M63" s="140"/>
      <c r="N63" s="140"/>
      <c r="O63" s="286"/>
    </row>
    <row r="64" spans="1:15" s="9" customFormat="1" ht="15.75" customHeight="1" x14ac:dyDescent="0.35">
      <c r="A64" s="139"/>
      <c r="B64" s="166"/>
      <c r="C64" s="144"/>
      <c r="D64" s="145"/>
      <c r="E64" s="146"/>
      <c r="F64" s="146"/>
      <c r="G64" s="146"/>
      <c r="H64" s="146"/>
      <c r="I64" s="146"/>
      <c r="J64" s="151"/>
      <c r="K64" s="146"/>
      <c r="L64" s="140"/>
      <c r="M64" s="140"/>
      <c r="N64" s="140"/>
      <c r="O64" s="286"/>
    </row>
    <row r="65" spans="1:16" s="9" customFormat="1" ht="15.75" customHeight="1" x14ac:dyDescent="0.35">
      <c r="A65" s="142"/>
      <c r="B65" s="166"/>
      <c r="C65" s="144"/>
      <c r="D65" s="145"/>
      <c r="E65" s="146"/>
      <c r="F65" s="146"/>
      <c r="G65" s="146"/>
      <c r="H65" s="146"/>
      <c r="I65" s="146"/>
      <c r="J65" s="151"/>
      <c r="K65" s="146"/>
      <c r="L65" s="140"/>
      <c r="M65" s="140"/>
      <c r="N65" s="140"/>
      <c r="O65" s="286"/>
    </row>
    <row r="66" spans="1:16" s="9" customFormat="1" ht="15.75" customHeight="1" x14ac:dyDescent="0.35">
      <c r="A66" s="139"/>
      <c r="B66" s="167"/>
      <c r="C66" s="144"/>
      <c r="D66" s="145"/>
      <c r="E66" s="146"/>
      <c r="F66" s="146"/>
      <c r="G66" s="146"/>
      <c r="H66" s="146"/>
      <c r="I66" s="146"/>
      <c r="J66" s="146"/>
      <c r="K66" s="146"/>
      <c r="L66" s="140"/>
      <c r="M66" s="140"/>
      <c r="N66" s="140"/>
      <c r="O66" s="286"/>
    </row>
    <row r="67" spans="1:16" s="12" customFormat="1" ht="15.75" customHeight="1" x14ac:dyDescent="0.35">
      <c r="A67" s="139"/>
      <c r="B67" s="166"/>
      <c r="C67" s="144"/>
      <c r="D67" s="145"/>
      <c r="E67" s="146"/>
      <c r="F67" s="146"/>
      <c r="G67" s="146"/>
      <c r="H67" s="146"/>
      <c r="I67" s="146"/>
      <c r="J67" s="146"/>
      <c r="K67" s="146"/>
      <c r="L67" s="140"/>
      <c r="M67" s="140"/>
      <c r="N67" s="140"/>
      <c r="O67" s="286"/>
    </row>
    <row r="68" spans="1:16" s="9" customFormat="1" ht="15.75" customHeight="1" x14ac:dyDescent="0.35">
      <c r="A68" s="142"/>
      <c r="B68" s="166"/>
      <c r="C68" s="144"/>
      <c r="D68" s="145"/>
      <c r="E68" s="146"/>
      <c r="F68" s="146"/>
      <c r="G68" s="146"/>
      <c r="H68" s="146"/>
      <c r="I68" s="146"/>
      <c r="J68" s="151"/>
      <c r="K68" s="146"/>
      <c r="L68" s="140"/>
      <c r="M68" s="140"/>
      <c r="N68" s="140"/>
      <c r="O68" s="286"/>
    </row>
    <row r="69" spans="1:16" s="9" customFormat="1" ht="15.75" customHeight="1" x14ac:dyDescent="0.35">
      <c r="A69" s="139"/>
      <c r="B69" s="166"/>
      <c r="C69" s="144"/>
      <c r="D69" s="152"/>
      <c r="E69" s="146"/>
      <c r="F69" s="146"/>
      <c r="G69" s="146"/>
      <c r="H69" s="146"/>
      <c r="I69" s="146"/>
      <c r="J69" s="146"/>
      <c r="K69" s="146"/>
      <c r="L69" s="140"/>
      <c r="M69" s="140"/>
      <c r="N69" s="140"/>
      <c r="O69" s="286"/>
    </row>
    <row r="70" spans="1:16" s="9" customFormat="1" ht="15.75" customHeight="1" x14ac:dyDescent="0.35">
      <c r="A70" s="139"/>
      <c r="B70" s="166"/>
      <c r="C70" s="144"/>
      <c r="D70" s="155"/>
      <c r="E70" s="146"/>
      <c r="F70" s="146"/>
      <c r="G70" s="146"/>
      <c r="H70" s="164"/>
      <c r="I70" s="146"/>
      <c r="J70" s="151"/>
      <c r="K70" s="146"/>
      <c r="L70" s="140"/>
      <c r="M70" s="140"/>
      <c r="N70" s="140"/>
      <c r="O70" s="286"/>
    </row>
    <row r="71" spans="1:16" s="12" customFormat="1" ht="15.75" customHeight="1" x14ac:dyDescent="0.35">
      <c r="A71" s="142"/>
      <c r="B71" s="168"/>
      <c r="C71" s="144"/>
      <c r="D71" s="145"/>
      <c r="E71" s="146"/>
      <c r="F71" s="146"/>
      <c r="G71" s="146"/>
      <c r="H71" s="146"/>
      <c r="I71" s="146"/>
      <c r="J71" s="151"/>
      <c r="K71" s="146"/>
      <c r="L71" s="140"/>
      <c r="M71" s="140"/>
      <c r="N71" s="140"/>
      <c r="O71" s="286"/>
    </row>
    <row r="72" spans="1:16" s="12" customFormat="1" ht="15.75" customHeight="1" x14ac:dyDescent="0.35">
      <c r="A72" s="139"/>
      <c r="B72" s="168"/>
      <c r="C72" s="144"/>
      <c r="D72" s="145"/>
      <c r="E72" s="146"/>
      <c r="F72" s="146"/>
      <c r="G72" s="146"/>
      <c r="H72" s="164"/>
      <c r="I72" s="146"/>
      <c r="J72" s="151"/>
      <c r="K72" s="146"/>
      <c r="L72" s="140"/>
      <c r="M72" s="140"/>
      <c r="N72" s="140"/>
      <c r="O72" s="286"/>
    </row>
    <row r="73" spans="1:16" s="9" customFormat="1" ht="15.75" customHeight="1" x14ac:dyDescent="0.35">
      <c r="A73" s="139"/>
      <c r="B73" s="169"/>
      <c r="C73" s="144"/>
      <c r="D73" s="145"/>
      <c r="E73" s="146"/>
      <c r="F73" s="146"/>
      <c r="G73" s="146"/>
      <c r="H73" s="146"/>
      <c r="I73" s="146"/>
      <c r="J73" s="146"/>
      <c r="K73" s="146"/>
      <c r="L73" s="140"/>
      <c r="M73" s="140"/>
      <c r="N73" s="140"/>
      <c r="O73" s="286"/>
    </row>
    <row r="74" spans="1:16" s="7" customFormat="1" ht="15.75" customHeight="1" x14ac:dyDescent="0.35">
      <c r="A74" s="142"/>
      <c r="B74" s="170"/>
      <c r="C74" s="171"/>
      <c r="D74" s="162"/>
      <c r="E74" s="146"/>
      <c r="F74" s="146"/>
      <c r="G74" s="146"/>
      <c r="H74" s="164"/>
      <c r="I74" s="146"/>
      <c r="J74" s="151"/>
      <c r="K74" s="146"/>
      <c r="L74" s="140"/>
      <c r="M74" s="140"/>
      <c r="N74" s="140"/>
      <c r="O74" s="286"/>
    </row>
    <row r="75" spans="1:16" s="9" customFormat="1" ht="15.75" customHeight="1" x14ac:dyDescent="0.35">
      <c r="A75" s="139"/>
      <c r="B75" s="170"/>
      <c r="C75" s="171"/>
      <c r="D75" s="172"/>
      <c r="E75" s="146"/>
      <c r="F75" s="146"/>
      <c r="G75" s="146"/>
      <c r="H75" s="146"/>
      <c r="I75" s="146"/>
      <c r="J75" s="151"/>
      <c r="K75" s="146"/>
      <c r="L75" s="140"/>
      <c r="M75" s="140"/>
      <c r="N75" s="140"/>
      <c r="O75" s="286"/>
    </row>
    <row r="76" spans="1:16" s="9" customFormat="1" ht="15.5" x14ac:dyDescent="0.35">
      <c r="A76" s="139"/>
      <c r="B76" s="173"/>
      <c r="C76" s="171"/>
      <c r="D76" s="172"/>
      <c r="E76" s="146"/>
      <c r="F76" s="146"/>
      <c r="G76" s="146"/>
      <c r="H76" s="146"/>
      <c r="I76" s="146"/>
      <c r="J76" s="146"/>
      <c r="K76" s="146"/>
      <c r="L76" s="140"/>
      <c r="M76" s="146"/>
      <c r="N76" s="140"/>
      <c r="O76" s="286"/>
    </row>
    <row r="77" spans="1:16" s="9" customFormat="1" ht="15.5" x14ac:dyDescent="0.35">
      <c r="A77" s="142"/>
      <c r="B77" s="173"/>
      <c r="C77" s="174"/>
      <c r="D77" s="162"/>
      <c r="E77" s="159"/>
      <c r="F77" s="159"/>
      <c r="G77" s="159"/>
      <c r="H77" s="159"/>
      <c r="I77" s="159"/>
      <c r="J77" s="146"/>
      <c r="K77" s="159"/>
      <c r="L77" s="140"/>
      <c r="M77" s="159"/>
      <c r="N77" s="140"/>
      <c r="O77" s="290"/>
    </row>
    <row r="78" spans="1:16" ht="15.5" x14ac:dyDescent="0.35">
      <c r="A78" s="139"/>
      <c r="B78" s="175"/>
      <c r="C78" s="176"/>
      <c r="D78" s="177"/>
      <c r="E78" s="140"/>
      <c r="F78" s="140"/>
      <c r="G78" s="140"/>
      <c r="H78" s="178"/>
      <c r="I78" s="158"/>
      <c r="J78" s="165"/>
      <c r="K78" s="165"/>
      <c r="L78" s="140"/>
      <c r="M78" s="165"/>
      <c r="N78" s="140"/>
      <c r="O78" s="291"/>
      <c r="P78" s="6"/>
    </row>
    <row r="79" spans="1:16" ht="15.5" x14ac:dyDescent="0.35">
      <c r="A79" s="142"/>
      <c r="B79" s="179"/>
      <c r="C79" s="171"/>
      <c r="D79" s="180"/>
      <c r="E79" s="146"/>
      <c r="F79" s="146"/>
      <c r="G79" s="146"/>
      <c r="H79" s="181"/>
      <c r="I79" s="158"/>
      <c r="J79" s="164"/>
      <c r="K79" s="164"/>
      <c r="L79" s="140"/>
      <c r="M79" s="165"/>
      <c r="N79" s="146"/>
      <c r="O79" s="291"/>
    </row>
    <row r="80" spans="1:16" ht="15.5" x14ac:dyDescent="0.35">
      <c r="A80" s="139"/>
      <c r="B80" s="182"/>
      <c r="C80" s="171"/>
      <c r="D80" s="183"/>
      <c r="E80" s="146"/>
      <c r="F80" s="146"/>
      <c r="G80" s="146"/>
      <c r="H80" s="181"/>
      <c r="I80" s="158"/>
      <c r="J80" s="164"/>
      <c r="K80" s="164"/>
      <c r="L80" s="140"/>
      <c r="M80" s="165"/>
      <c r="N80" s="146"/>
      <c r="O80" s="291"/>
    </row>
    <row r="81" spans="1:15" ht="15.5" x14ac:dyDescent="0.35">
      <c r="A81" s="142"/>
      <c r="B81" s="182"/>
      <c r="C81" s="171"/>
      <c r="D81" s="183"/>
      <c r="E81" s="146"/>
      <c r="F81" s="146"/>
      <c r="G81" s="146"/>
      <c r="H81" s="181"/>
      <c r="I81" s="158"/>
      <c r="J81" s="164"/>
      <c r="K81" s="164"/>
      <c r="L81" s="140"/>
      <c r="M81" s="165"/>
      <c r="N81" s="146"/>
      <c r="O81" s="291"/>
    </row>
    <row r="82" spans="1:15" ht="15.5" x14ac:dyDescent="0.35">
      <c r="A82" s="139"/>
      <c r="B82" s="182"/>
      <c r="C82" s="171"/>
      <c r="D82" s="180"/>
      <c r="E82" s="146"/>
      <c r="F82" s="146"/>
      <c r="G82" s="146"/>
      <c r="H82" s="181"/>
      <c r="I82" s="158"/>
      <c r="J82" s="164"/>
      <c r="K82" s="164"/>
      <c r="L82" s="140"/>
      <c r="M82" s="165"/>
      <c r="N82" s="146"/>
      <c r="O82" s="291"/>
    </row>
    <row r="83" spans="1:15" ht="15.5" x14ac:dyDescent="0.35">
      <c r="A83" s="142"/>
      <c r="B83" s="182"/>
      <c r="C83" s="171"/>
      <c r="D83" s="183"/>
      <c r="E83" s="146"/>
      <c r="F83" s="146"/>
      <c r="G83" s="146"/>
      <c r="H83" s="181"/>
      <c r="I83" s="158"/>
      <c r="J83" s="164"/>
      <c r="K83" s="164"/>
      <c r="L83" s="140"/>
      <c r="M83" s="165"/>
      <c r="N83" s="146"/>
      <c r="O83" s="291"/>
    </row>
    <row r="84" spans="1:15" ht="15.5" x14ac:dyDescent="0.35">
      <c r="A84" s="139"/>
      <c r="B84" s="182"/>
      <c r="C84" s="171"/>
      <c r="D84" s="183"/>
      <c r="E84" s="146"/>
      <c r="F84" s="146"/>
      <c r="G84" s="146"/>
      <c r="H84" s="181"/>
      <c r="I84" s="159"/>
      <c r="J84" s="164"/>
      <c r="K84" s="164"/>
      <c r="L84" s="140"/>
      <c r="M84" s="165"/>
      <c r="N84" s="146"/>
      <c r="O84" s="291"/>
    </row>
    <row r="85" spans="1:15" ht="15.5" x14ac:dyDescent="0.35">
      <c r="A85" s="142"/>
      <c r="B85" s="182"/>
      <c r="C85" s="171"/>
      <c r="D85" s="183"/>
      <c r="E85" s="146"/>
      <c r="F85" s="146"/>
      <c r="G85" s="146"/>
      <c r="H85" s="181"/>
      <c r="I85" s="159"/>
      <c r="J85" s="164"/>
      <c r="K85" s="164"/>
      <c r="L85" s="140"/>
      <c r="M85" s="165"/>
      <c r="N85" s="146"/>
      <c r="O85" s="291"/>
    </row>
    <row r="86" spans="1:15" ht="15.5" x14ac:dyDescent="0.35">
      <c r="A86" s="139"/>
      <c r="B86" s="182"/>
      <c r="C86" s="171"/>
      <c r="D86" s="183"/>
      <c r="E86" s="146"/>
      <c r="F86" s="146"/>
      <c r="G86" s="146"/>
      <c r="H86" s="181"/>
      <c r="I86" s="159"/>
      <c r="J86" s="164"/>
      <c r="K86" s="164"/>
      <c r="L86" s="140"/>
      <c r="M86" s="165"/>
      <c r="N86" s="146"/>
      <c r="O86" s="291"/>
    </row>
    <row r="87" spans="1:15" ht="15.5" x14ac:dyDescent="0.35">
      <c r="A87" s="142"/>
      <c r="B87" s="182"/>
      <c r="C87" s="171"/>
      <c r="D87" s="183"/>
      <c r="E87" s="146"/>
      <c r="F87" s="146"/>
      <c r="G87" s="146"/>
      <c r="H87" s="181"/>
      <c r="I87" s="159"/>
      <c r="J87" s="164"/>
      <c r="K87" s="164"/>
      <c r="L87" s="140"/>
      <c r="M87" s="165"/>
      <c r="N87" s="146"/>
      <c r="O87" s="291"/>
    </row>
    <row r="88" spans="1:15" ht="15.5" x14ac:dyDescent="0.35">
      <c r="A88" s="139"/>
      <c r="B88" s="182"/>
      <c r="C88" s="171"/>
      <c r="D88" s="183"/>
      <c r="E88" s="146"/>
      <c r="F88" s="146"/>
      <c r="G88" s="146"/>
      <c r="H88" s="181"/>
      <c r="I88" s="159"/>
      <c r="J88" s="164"/>
      <c r="K88" s="164"/>
      <c r="L88" s="140"/>
      <c r="M88" s="165"/>
      <c r="N88" s="146"/>
      <c r="O88" s="291"/>
    </row>
    <row r="89" spans="1:15" ht="15.5" x14ac:dyDescent="0.35">
      <c r="A89" s="142"/>
      <c r="B89" s="182"/>
      <c r="C89" s="171"/>
      <c r="D89" s="183"/>
      <c r="E89" s="146"/>
      <c r="F89" s="146"/>
      <c r="G89" s="146"/>
      <c r="H89" s="181"/>
      <c r="I89" s="159"/>
      <c r="J89" s="164"/>
      <c r="K89" s="164"/>
      <c r="L89" s="140"/>
      <c r="M89" s="165"/>
      <c r="N89" s="146"/>
      <c r="O89" s="291"/>
    </row>
    <row r="90" spans="1:15" ht="15.5" x14ac:dyDescent="0.35">
      <c r="A90" s="139"/>
      <c r="B90" s="182"/>
      <c r="C90" s="171"/>
      <c r="D90" s="183"/>
      <c r="E90" s="146"/>
      <c r="F90" s="146"/>
      <c r="G90" s="146"/>
      <c r="H90" s="181"/>
      <c r="I90" s="159"/>
      <c r="J90" s="164"/>
      <c r="K90" s="164"/>
      <c r="L90" s="140"/>
      <c r="M90" s="165"/>
      <c r="N90" s="146"/>
      <c r="O90" s="291"/>
    </row>
    <row r="91" spans="1:15" ht="15.5" x14ac:dyDescent="0.35">
      <c r="A91" s="142"/>
      <c r="B91" s="182"/>
      <c r="C91" s="171"/>
      <c r="D91" s="183"/>
      <c r="E91" s="146"/>
      <c r="F91" s="146"/>
      <c r="G91" s="146"/>
      <c r="H91" s="181"/>
      <c r="I91" s="159"/>
      <c r="J91" s="164"/>
      <c r="K91" s="164"/>
      <c r="L91" s="140"/>
      <c r="M91" s="165"/>
      <c r="N91" s="146"/>
      <c r="O91" s="291"/>
    </row>
    <row r="92" spans="1:15" ht="15.5" x14ac:dyDescent="0.35">
      <c r="A92" s="139"/>
      <c r="B92" s="182"/>
      <c r="C92" s="171"/>
      <c r="D92" s="183"/>
      <c r="E92" s="146"/>
      <c r="F92" s="146"/>
      <c r="G92" s="146"/>
      <c r="H92" s="181"/>
      <c r="I92" s="159"/>
      <c r="J92" s="164"/>
      <c r="K92" s="164"/>
      <c r="L92" s="140"/>
      <c r="M92" s="165"/>
      <c r="N92" s="146"/>
      <c r="O92" s="291"/>
    </row>
    <row r="93" spans="1:15" ht="15.5" x14ac:dyDescent="0.35">
      <c r="A93" s="142"/>
      <c r="B93" s="182"/>
      <c r="C93" s="171"/>
      <c r="D93" s="183"/>
      <c r="E93" s="146"/>
      <c r="F93" s="146"/>
      <c r="G93" s="146"/>
      <c r="H93" s="181"/>
      <c r="I93" s="159"/>
      <c r="J93" s="164"/>
      <c r="K93" s="164"/>
      <c r="L93" s="140"/>
      <c r="M93" s="165"/>
      <c r="N93" s="146"/>
      <c r="O93" s="291"/>
    </row>
    <row r="94" spans="1:15" ht="15.5" x14ac:dyDescent="0.35">
      <c r="A94" s="139"/>
      <c r="B94" s="182"/>
      <c r="C94" s="171"/>
      <c r="D94" s="183"/>
      <c r="E94" s="146"/>
      <c r="F94" s="146"/>
      <c r="G94" s="146"/>
      <c r="H94" s="181"/>
      <c r="I94" s="159"/>
      <c r="J94" s="164"/>
      <c r="K94" s="164"/>
      <c r="L94" s="140"/>
      <c r="M94" s="165"/>
      <c r="N94" s="146"/>
      <c r="O94" s="291"/>
    </row>
    <row r="95" spans="1:15" ht="15.5" x14ac:dyDescent="0.35">
      <c r="A95" s="142"/>
      <c r="B95" s="182"/>
      <c r="C95" s="171"/>
      <c r="D95" s="183"/>
      <c r="E95" s="146"/>
      <c r="F95" s="146"/>
      <c r="G95" s="146"/>
      <c r="H95" s="181"/>
      <c r="I95" s="159"/>
      <c r="J95" s="164"/>
      <c r="K95" s="164"/>
      <c r="L95" s="140"/>
      <c r="M95" s="165"/>
      <c r="N95" s="146"/>
      <c r="O95" s="291"/>
    </row>
    <row r="96" spans="1:15" ht="15.5" x14ac:dyDescent="0.35">
      <c r="A96" s="139"/>
      <c r="B96" s="182"/>
      <c r="C96" s="171"/>
      <c r="D96" s="183"/>
      <c r="E96" s="146"/>
      <c r="F96" s="146"/>
      <c r="G96" s="146"/>
      <c r="H96" s="181"/>
      <c r="I96" s="159"/>
      <c r="J96" s="164"/>
      <c r="K96" s="164"/>
      <c r="L96" s="140"/>
      <c r="M96" s="165"/>
      <c r="N96" s="146"/>
      <c r="O96" s="291"/>
    </row>
    <row r="97" spans="1:15" ht="15.5" x14ac:dyDescent="0.35">
      <c r="A97" s="142"/>
      <c r="B97" s="182"/>
      <c r="C97" s="171"/>
      <c r="D97" s="183"/>
      <c r="E97" s="146"/>
      <c r="F97" s="146"/>
      <c r="G97" s="146"/>
      <c r="H97" s="181"/>
      <c r="I97" s="159"/>
      <c r="J97" s="164"/>
      <c r="K97" s="164"/>
      <c r="L97" s="140"/>
      <c r="M97" s="165"/>
      <c r="N97" s="146"/>
      <c r="O97" s="291"/>
    </row>
    <row r="98" spans="1:15" ht="15.5" x14ac:dyDescent="0.35">
      <c r="A98" s="139"/>
      <c r="B98" s="182"/>
      <c r="C98" s="171"/>
      <c r="D98" s="180"/>
      <c r="E98" s="146"/>
      <c r="F98" s="146"/>
      <c r="G98" s="146"/>
      <c r="H98" s="181"/>
      <c r="I98" s="159"/>
      <c r="J98" s="164"/>
      <c r="K98" s="164"/>
      <c r="L98" s="140"/>
      <c r="M98" s="165"/>
      <c r="N98" s="146"/>
      <c r="O98" s="291"/>
    </row>
    <row r="99" spans="1:15" ht="15.5" x14ac:dyDescent="0.35">
      <c r="A99" s="142"/>
      <c r="B99" s="182"/>
      <c r="C99" s="171"/>
      <c r="D99" s="180"/>
      <c r="E99" s="146"/>
      <c r="F99" s="146"/>
      <c r="G99" s="146"/>
      <c r="H99" s="181"/>
      <c r="I99" s="159"/>
      <c r="J99" s="164"/>
      <c r="K99" s="164"/>
      <c r="L99" s="140"/>
      <c r="M99" s="165"/>
      <c r="N99" s="146"/>
      <c r="O99" s="291"/>
    </row>
    <row r="100" spans="1:15" ht="15.5" x14ac:dyDescent="0.35">
      <c r="A100" s="139"/>
      <c r="B100" s="182"/>
      <c r="C100" s="171"/>
      <c r="D100" s="183"/>
      <c r="E100" s="146"/>
      <c r="F100" s="146"/>
      <c r="G100" s="146"/>
      <c r="H100" s="181"/>
      <c r="I100" s="159"/>
      <c r="J100" s="164"/>
      <c r="K100" s="164"/>
      <c r="L100" s="140"/>
      <c r="M100" s="165"/>
      <c r="N100" s="146"/>
      <c r="O100" s="291"/>
    </row>
    <row r="101" spans="1:15" ht="15.5" x14ac:dyDescent="0.35">
      <c r="A101" s="142"/>
      <c r="B101" s="182"/>
      <c r="C101" s="171"/>
      <c r="D101" s="183"/>
      <c r="E101" s="146"/>
      <c r="F101" s="146"/>
      <c r="G101" s="146"/>
      <c r="H101" s="181"/>
      <c r="I101" s="159"/>
      <c r="J101" s="164"/>
      <c r="K101" s="164"/>
      <c r="L101" s="140"/>
      <c r="M101" s="165"/>
      <c r="N101" s="146"/>
      <c r="O101" s="291"/>
    </row>
    <row r="102" spans="1:15" ht="15.5" x14ac:dyDescent="0.35">
      <c r="A102" s="139"/>
      <c r="B102" s="182"/>
      <c r="C102" s="171"/>
      <c r="D102" s="180"/>
      <c r="E102" s="146"/>
      <c r="F102" s="146"/>
      <c r="G102" s="146"/>
      <c r="H102" s="181"/>
      <c r="I102" s="159"/>
      <c r="J102" s="164"/>
      <c r="K102" s="184"/>
      <c r="L102" s="140"/>
      <c r="M102" s="165"/>
      <c r="N102" s="146"/>
      <c r="O102" s="291"/>
    </row>
    <row r="103" spans="1:15" ht="15.5" x14ac:dyDescent="0.35">
      <c r="A103" s="142"/>
      <c r="B103" s="182"/>
      <c r="C103" s="171"/>
      <c r="D103" s="183"/>
      <c r="E103" s="146"/>
      <c r="F103" s="146"/>
      <c r="G103" s="146"/>
      <c r="H103" s="181"/>
      <c r="I103" s="159"/>
      <c r="J103" s="164"/>
      <c r="K103" s="164"/>
      <c r="L103" s="140"/>
      <c r="M103" s="165"/>
      <c r="N103" s="146"/>
      <c r="O103" s="291"/>
    </row>
    <row r="104" spans="1:15" ht="15.5" x14ac:dyDescent="0.35">
      <c r="A104" s="139"/>
      <c r="B104" s="185"/>
      <c r="C104" s="171"/>
      <c r="D104" s="183"/>
      <c r="E104" s="146"/>
      <c r="F104" s="146"/>
      <c r="G104" s="146"/>
      <c r="H104" s="181"/>
      <c r="I104" s="159"/>
      <c r="J104" s="164"/>
      <c r="K104" s="164"/>
      <c r="L104" s="140"/>
      <c r="M104" s="165"/>
      <c r="N104" s="146"/>
      <c r="O104" s="291"/>
    </row>
    <row r="105" spans="1:15" ht="15.5" x14ac:dyDescent="0.35">
      <c r="A105" s="142"/>
      <c r="B105" s="182"/>
      <c r="C105" s="171"/>
      <c r="D105" s="183"/>
      <c r="E105" s="146"/>
      <c r="F105" s="146"/>
      <c r="G105" s="146"/>
      <c r="H105" s="181"/>
      <c r="I105" s="159"/>
      <c r="J105" s="164"/>
      <c r="K105" s="164"/>
      <c r="L105" s="140"/>
      <c r="M105" s="165"/>
      <c r="N105" s="146"/>
      <c r="O105" s="291"/>
    </row>
    <row r="106" spans="1:15" ht="15.5" x14ac:dyDescent="0.35">
      <c r="A106" s="139"/>
      <c r="B106" s="182"/>
      <c r="C106" s="171"/>
      <c r="D106" s="183"/>
      <c r="E106" s="146"/>
      <c r="F106" s="146"/>
      <c r="G106" s="146"/>
      <c r="H106" s="181"/>
      <c r="I106" s="159"/>
      <c r="J106" s="164"/>
      <c r="K106" s="164"/>
      <c r="L106" s="140"/>
      <c r="M106" s="165"/>
      <c r="N106" s="146"/>
      <c r="O106" s="291"/>
    </row>
    <row r="107" spans="1:15" ht="15.5" x14ac:dyDescent="0.35">
      <c r="A107" s="142"/>
      <c r="B107" s="182"/>
      <c r="C107" s="171"/>
      <c r="D107" s="183"/>
      <c r="E107" s="146"/>
      <c r="F107" s="146"/>
      <c r="G107" s="146"/>
      <c r="H107" s="181"/>
      <c r="I107" s="159"/>
      <c r="J107" s="164"/>
      <c r="K107" s="164"/>
      <c r="L107" s="140"/>
      <c r="M107" s="165"/>
      <c r="N107" s="146"/>
      <c r="O107" s="291"/>
    </row>
    <row r="108" spans="1:15" ht="15.5" x14ac:dyDescent="0.35">
      <c r="A108" s="139"/>
      <c r="B108" s="182"/>
      <c r="C108" s="171"/>
      <c r="D108" s="183"/>
      <c r="E108" s="146"/>
      <c r="F108" s="146"/>
      <c r="G108" s="146"/>
      <c r="H108" s="181"/>
      <c r="I108" s="159"/>
      <c r="J108" s="164"/>
      <c r="K108" s="164"/>
      <c r="L108" s="140"/>
      <c r="M108" s="165"/>
      <c r="N108" s="146"/>
      <c r="O108" s="291"/>
    </row>
    <row r="109" spans="1:15" ht="15.5" x14ac:dyDescent="0.35">
      <c r="A109" s="142"/>
      <c r="B109" s="182"/>
      <c r="C109" s="171"/>
      <c r="D109" s="183"/>
      <c r="E109" s="146"/>
      <c r="F109" s="146"/>
      <c r="G109" s="146"/>
      <c r="H109" s="181"/>
      <c r="I109" s="159"/>
      <c r="J109" s="164"/>
      <c r="K109" s="164"/>
      <c r="L109" s="140"/>
      <c r="M109" s="165"/>
      <c r="N109" s="146"/>
      <c r="O109" s="291"/>
    </row>
    <row r="110" spans="1:15" ht="15.5" x14ac:dyDescent="0.35">
      <c r="A110" s="139"/>
      <c r="B110" s="182"/>
      <c r="C110" s="171"/>
      <c r="D110" s="183"/>
      <c r="E110" s="146"/>
      <c r="F110" s="146"/>
      <c r="G110" s="146"/>
      <c r="H110" s="181"/>
      <c r="I110" s="159"/>
      <c r="J110" s="164"/>
      <c r="K110" s="164"/>
      <c r="L110" s="140"/>
      <c r="M110" s="165"/>
      <c r="N110" s="146"/>
      <c r="O110" s="291"/>
    </row>
    <row r="111" spans="1:15" ht="15.5" x14ac:dyDescent="0.35">
      <c r="A111" s="142"/>
      <c r="B111" s="186"/>
      <c r="C111" s="171"/>
      <c r="D111" s="183"/>
      <c r="E111" s="146"/>
      <c r="F111" s="146"/>
      <c r="G111" s="146"/>
      <c r="H111" s="181"/>
      <c r="I111" s="159"/>
      <c r="J111" s="187"/>
      <c r="K111" s="187"/>
      <c r="L111" s="188"/>
      <c r="M111" s="165"/>
      <c r="N111" s="187"/>
      <c r="O111" s="292"/>
    </row>
    <row r="112" spans="1:15" ht="15.5" x14ac:dyDescent="0.35">
      <c r="A112" s="139"/>
      <c r="B112" s="185"/>
      <c r="C112" s="161"/>
      <c r="D112" s="183"/>
      <c r="E112" s="163"/>
      <c r="F112" s="163"/>
      <c r="G112" s="163"/>
      <c r="H112" s="189"/>
      <c r="I112" s="159"/>
      <c r="J112" s="163"/>
      <c r="K112" s="163"/>
      <c r="L112" s="163"/>
      <c r="M112" s="159"/>
      <c r="N112" s="163"/>
      <c r="O112" s="292"/>
    </row>
    <row r="113" spans="1:15" ht="15.5" x14ac:dyDescent="0.35">
      <c r="A113" s="142"/>
      <c r="B113" s="190"/>
      <c r="C113" s="191"/>
      <c r="D113" s="192"/>
      <c r="E113" s="193"/>
      <c r="F113" s="193"/>
      <c r="G113" s="193"/>
      <c r="H113" s="194"/>
      <c r="I113" s="159"/>
      <c r="J113" s="193"/>
      <c r="K113" s="193"/>
      <c r="L113" s="193"/>
      <c r="M113" s="195"/>
      <c r="N113" s="193"/>
      <c r="O113" s="293"/>
    </row>
    <row r="114" spans="1:15" ht="15.5" x14ac:dyDescent="0.35">
      <c r="A114" s="139"/>
      <c r="B114" s="185"/>
      <c r="C114" s="161"/>
      <c r="D114" s="180"/>
      <c r="E114" s="163"/>
      <c r="F114" s="163"/>
      <c r="G114" s="163"/>
      <c r="H114" s="189"/>
      <c r="I114" s="159"/>
      <c r="J114" s="163"/>
      <c r="K114" s="163"/>
      <c r="L114" s="163"/>
      <c r="M114" s="159"/>
      <c r="N114" s="163"/>
      <c r="O114" s="292"/>
    </row>
    <row r="115" spans="1:15" ht="16" thickBot="1" x14ac:dyDescent="0.4">
      <c r="A115" s="196"/>
      <c r="B115" s="197"/>
      <c r="C115" s="198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9" t="s">
        <v>25</v>
      </c>
    </row>
    <row r="116" spans="1:15" ht="16" thickBot="1" x14ac:dyDescent="0.4">
      <c r="A116" s="196"/>
      <c r="B116" s="197"/>
      <c r="C116" s="198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200" t="s">
        <v>25</v>
      </c>
    </row>
    <row r="117" spans="1:15" ht="16" thickBot="1" x14ac:dyDescent="0.4">
      <c r="A117" s="196"/>
      <c r="B117" s="197"/>
      <c r="C117" s="198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200" t="s">
        <v>25</v>
      </c>
    </row>
    <row r="118" spans="1:15" ht="16" thickBot="1" x14ac:dyDescent="0.4">
      <c r="A118" s="196"/>
      <c r="B118" s="197"/>
      <c r="C118" s="198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9" t="s">
        <v>25</v>
      </c>
    </row>
    <row r="119" spans="1:15" ht="16" thickBot="1" x14ac:dyDescent="0.4">
      <c r="A119" s="196"/>
      <c r="B119" s="197"/>
      <c r="C119" s="198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200" t="s">
        <v>25</v>
      </c>
    </row>
    <row r="120" spans="1:15" ht="16" thickBot="1" x14ac:dyDescent="0.4">
      <c r="A120" s="196"/>
      <c r="B120" s="197"/>
      <c r="C120" s="198"/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200" t="s">
        <v>25</v>
      </c>
    </row>
    <row r="121" spans="1:15" ht="16" thickBot="1" x14ac:dyDescent="0.4">
      <c r="A121" s="196"/>
      <c r="B121" s="197"/>
      <c r="C121" s="198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9" t="s">
        <v>25</v>
      </c>
    </row>
    <row r="122" spans="1:15" ht="16" thickBot="1" x14ac:dyDescent="0.4">
      <c r="A122" s="196"/>
      <c r="B122" s="197"/>
      <c r="C122" s="198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200" t="s">
        <v>25</v>
      </c>
    </row>
    <row r="123" spans="1:15" ht="16" thickBot="1" x14ac:dyDescent="0.4">
      <c r="A123" s="196"/>
      <c r="B123" s="197"/>
      <c r="C123" s="198"/>
      <c r="D123" s="197"/>
      <c r="E123" s="197"/>
      <c r="F123" s="197"/>
      <c r="G123" s="197"/>
      <c r="H123" s="197"/>
      <c r="I123" s="197"/>
      <c r="J123" s="197"/>
      <c r="K123" s="197"/>
      <c r="L123" s="197"/>
      <c r="M123" s="197"/>
      <c r="N123" s="197"/>
      <c r="O123" s="200" t="s">
        <v>25</v>
      </c>
    </row>
    <row r="124" spans="1:15" ht="16" thickBot="1" x14ac:dyDescent="0.4">
      <c r="A124" s="196"/>
      <c r="B124" s="197"/>
      <c r="C124" s="198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9" t="s">
        <v>25</v>
      </c>
    </row>
    <row r="125" spans="1:15" ht="16" thickBot="1" x14ac:dyDescent="0.4">
      <c r="A125" s="196"/>
      <c r="B125" s="197"/>
      <c r="C125" s="198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/>
      <c r="N125" s="197"/>
      <c r="O125" s="200" t="s">
        <v>25</v>
      </c>
    </row>
    <row r="126" spans="1:15" ht="16" thickBot="1" x14ac:dyDescent="0.4">
      <c r="A126" s="196"/>
      <c r="B126" s="197"/>
      <c r="C126" s="198"/>
      <c r="D126" s="197"/>
      <c r="E126" s="197"/>
      <c r="F126" s="197"/>
      <c r="G126" s="197"/>
      <c r="H126" s="197"/>
      <c r="I126" s="197"/>
      <c r="J126" s="197"/>
      <c r="K126" s="197"/>
      <c r="L126" s="197"/>
      <c r="M126" s="197"/>
      <c r="N126" s="197"/>
      <c r="O126" s="200" t="s">
        <v>25</v>
      </c>
    </row>
    <row r="127" spans="1:15" ht="16" thickBot="1" x14ac:dyDescent="0.4">
      <c r="A127" s="196"/>
      <c r="B127" s="197"/>
      <c r="C127" s="198"/>
      <c r="D127" s="197"/>
      <c r="E127" s="197"/>
      <c r="F127" s="197"/>
      <c r="G127" s="197"/>
      <c r="H127" s="197"/>
      <c r="I127" s="197"/>
      <c r="J127" s="197"/>
      <c r="K127" s="197"/>
      <c r="L127" s="197"/>
      <c r="M127" s="197"/>
      <c r="N127" s="197"/>
      <c r="O127" s="199" t="s">
        <v>25</v>
      </c>
    </row>
    <row r="128" spans="1:15" ht="16" thickBot="1" x14ac:dyDescent="0.4">
      <c r="A128" s="196"/>
      <c r="B128" s="197"/>
      <c r="C128" s="198"/>
      <c r="D128" s="197"/>
      <c r="E128" s="197"/>
      <c r="F128" s="197"/>
      <c r="G128" s="197"/>
      <c r="H128" s="197"/>
      <c r="I128" s="197"/>
      <c r="J128" s="197"/>
      <c r="K128" s="197"/>
      <c r="L128" s="197"/>
      <c r="M128" s="197"/>
      <c r="N128" s="197"/>
      <c r="O128" s="200" t="s">
        <v>25</v>
      </c>
    </row>
    <row r="129" spans="1:15" ht="16" thickBot="1" x14ac:dyDescent="0.4">
      <c r="A129" s="196"/>
      <c r="B129" s="197"/>
      <c r="C129" s="198"/>
      <c r="D129" s="197"/>
      <c r="E129" s="197"/>
      <c r="F129" s="197"/>
      <c r="G129" s="197"/>
      <c r="H129" s="197"/>
      <c r="I129" s="197"/>
      <c r="J129" s="197"/>
      <c r="K129" s="197"/>
      <c r="L129" s="197"/>
      <c r="M129" s="197"/>
      <c r="N129" s="197"/>
      <c r="O129" s="200" t="s">
        <v>25</v>
      </c>
    </row>
    <row r="130" spans="1:15" ht="16" thickBot="1" x14ac:dyDescent="0.4">
      <c r="A130" s="196"/>
      <c r="B130" s="197"/>
      <c r="C130" s="198"/>
      <c r="D130" s="197"/>
      <c r="E130" s="197"/>
      <c r="F130" s="197"/>
      <c r="G130" s="197"/>
      <c r="H130" s="197"/>
      <c r="I130" s="197"/>
      <c r="J130" s="197"/>
      <c r="K130" s="197"/>
      <c r="L130" s="197"/>
      <c r="M130" s="197"/>
      <c r="N130" s="197"/>
      <c r="O130" s="199" t="s">
        <v>25</v>
      </c>
    </row>
    <row r="131" spans="1:15" ht="16" thickBot="1" x14ac:dyDescent="0.4">
      <c r="A131" s="196"/>
      <c r="B131" s="197"/>
      <c r="C131" s="198"/>
      <c r="D131" s="197"/>
      <c r="E131" s="197"/>
      <c r="F131" s="197"/>
      <c r="G131" s="197"/>
      <c r="H131" s="197"/>
      <c r="I131" s="197"/>
      <c r="J131" s="197"/>
      <c r="K131" s="197"/>
      <c r="L131" s="197"/>
      <c r="M131" s="197"/>
      <c r="N131" s="197"/>
      <c r="O131" s="200" t="s">
        <v>25</v>
      </c>
    </row>
    <row r="132" spans="1:15" ht="16" thickBot="1" x14ac:dyDescent="0.4">
      <c r="A132" s="196"/>
      <c r="B132" s="197"/>
      <c r="C132" s="198"/>
      <c r="D132" s="197"/>
      <c r="E132" s="197"/>
      <c r="F132" s="197"/>
      <c r="G132" s="197"/>
      <c r="H132" s="197"/>
      <c r="I132" s="197"/>
      <c r="J132" s="197"/>
      <c r="K132" s="197"/>
      <c r="L132" s="197"/>
      <c r="M132" s="197"/>
      <c r="N132" s="197"/>
      <c r="O132" s="200" t="s">
        <v>25</v>
      </c>
    </row>
    <row r="133" spans="1:15" ht="16" thickBot="1" x14ac:dyDescent="0.4">
      <c r="A133" s="196"/>
      <c r="B133" s="197"/>
      <c r="C133" s="198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9" t="s">
        <v>25</v>
      </c>
    </row>
    <row r="134" spans="1:15" ht="16" thickBot="1" x14ac:dyDescent="0.4">
      <c r="A134" s="196"/>
      <c r="B134" s="197"/>
      <c r="C134" s="198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200" t="s">
        <v>25</v>
      </c>
    </row>
    <row r="135" spans="1:15" ht="16" thickBot="1" x14ac:dyDescent="0.4">
      <c r="A135" s="196"/>
      <c r="B135" s="197"/>
      <c r="C135" s="198"/>
      <c r="D135" s="197"/>
      <c r="E135" s="197"/>
      <c r="F135" s="197"/>
      <c r="G135" s="197"/>
      <c r="H135" s="197"/>
      <c r="I135" s="197"/>
      <c r="J135" s="197"/>
      <c r="K135" s="197"/>
      <c r="L135" s="197"/>
      <c r="M135" s="197"/>
      <c r="N135" s="197"/>
      <c r="O135" s="200" t="s">
        <v>25</v>
      </c>
    </row>
    <row r="136" spans="1:15" ht="16" thickBot="1" x14ac:dyDescent="0.4">
      <c r="A136" s="196"/>
      <c r="B136" s="197"/>
      <c r="C136" s="198"/>
      <c r="D136" s="197"/>
      <c r="E136" s="197"/>
      <c r="F136" s="197"/>
      <c r="G136" s="197"/>
      <c r="H136" s="197"/>
      <c r="I136" s="197"/>
      <c r="J136" s="197"/>
      <c r="K136" s="197"/>
      <c r="L136" s="197"/>
      <c r="M136" s="197"/>
      <c r="N136" s="197"/>
      <c r="O136" s="199" t="s">
        <v>25</v>
      </c>
    </row>
    <row r="137" spans="1:15" ht="16" thickBot="1" x14ac:dyDescent="0.4">
      <c r="A137" s="196"/>
      <c r="B137" s="197"/>
      <c r="C137" s="198"/>
      <c r="D137" s="197"/>
      <c r="E137" s="197"/>
      <c r="F137" s="197"/>
      <c r="G137" s="197"/>
      <c r="H137" s="197"/>
      <c r="I137" s="197"/>
      <c r="J137" s="197"/>
      <c r="K137" s="197"/>
      <c r="L137" s="197"/>
      <c r="M137" s="197"/>
      <c r="N137" s="197"/>
      <c r="O137" s="200" t="s">
        <v>25</v>
      </c>
    </row>
    <row r="138" spans="1:15" ht="16" thickBot="1" x14ac:dyDescent="0.4">
      <c r="A138" s="196"/>
      <c r="B138" s="197"/>
      <c r="C138" s="198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200" t="s">
        <v>25</v>
      </c>
    </row>
    <row r="139" spans="1:15" ht="16" thickBot="1" x14ac:dyDescent="0.4">
      <c r="A139" s="196"/>
      <c r="B139" s="197"/>
      <c r="C139" s="198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9" t="s">
        <v>25</v>
      </c>
    </row>
    <row r="140" spans="1:15" ht="16" thickBot="1" x14ac:dyDescent="0.4">
      <c r="A140" s="196"/>
      <c r="B140" s="197"/>
      <c r="C140" s="198"/>
      <c r="D140" s="197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200" t="s">
        <v>25</v>
      </c>
    </row>
    <row r="141" spans="1:15" ht="16" thickBot="1" x14ac:dyDescent="0.4">
      <c r="A141" s="196"/>
      <c r="B141" s="197"/>
      <c r="C141" s="198"/>
      <c r="D141" s="197"/>
      <c r="E141" s="197"/>
      <c r="F141" s="197"/>
      <c r="G141" s="197"/>
      <c r="H141" s="197"/>
      <c r="I141" s="197"/>
      <c r="J141" s="197"/>
      <c r="K141" s="197"/>
      <c r="L141" s="197"/>
      <c r="M141" s="197"/>
      <c r="N141" s="197"/>
      <c r="O141" s="200" t="s">
        <v>25</v>
      </c>
    </row>
    <row r="142" spans="1:15" ht="16" thickBot="1" x14ac:dyDescent="0.4">
      <c r="A142" s="196"/>
      <c r="B142" s="197"/>
      <c r="C142" s="198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9" t="s">
        <v>25</v>
      </c>
    </row>
    <row r="143" spans="1:15" ht="16" thickBot="1" x14ac:dyDescent="0.4">
      <c r="A143" s="196"/>
      <c r="B143" s="197"/>
      <c r="C143" s="198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200" t="s">
        <v>25</v>
      </c>
    </row>
    <row r="144" spans="1:15" ht="16" thickBot="1" x14ac:dyDescent="0.4">
      <c r="A144" s="196"/>
      <c r="B144" s="197"/>
      <c r="C144" s="198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200" t="s">
        <v>25</v>
      </c>
    </row>
    <row r="145" spans="1:15" ht="16" thickBot="1" x14ac:dyDescent="0.4">
      <c r="A145" s="196"/>
      <c r="B145" s="197"/>
      <c r="C145" s="198"/>
      <c r="D145" s="197"/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9" t="s">
        <v>25</v>
      </c>
    </row>
    <row r="146" spans="1:15" ht="16" thickBot="1" x14ac:dyDescent="0.4">
      <c r="A146" s="196"/>
      <c r="B146" s="197"/>
      <c r="C146" s="198"/>
      <c r="D146" s="197"/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200" t="s">
        <v>25</v>
      </c>
    </row>
    <row r="147" spans="1:15" ht="16" thickBot="1" x14ac:dyDescent="0.4">
      <c r="A147" s="196"/>
      <c r="B147" s="197"/>
      <c r="C147" s="198"/>
      <c r="D147" s="197"/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200" t="s">
        <v>25</v>
      </c>
    </row>
    <row r="148" spans="1:15" ht="16" thickBot="1" x14ac:dyDescent="0.4">
      <c r="A148" s="196"/>
      <c r="B148" s="197"/>
      <c r="C148" s="198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9" t="s">
        <v>25</v>
      </c>
    </row>
    <row r="149" spans="1:15" ht="16" thickBot="1" x14ac:dyDescent="0.4">
      <c r="A149" s="196"/>
      <c r="B149" s="197"/>
      <c r="C149" s="198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200" t="s">
        <v>25</v>
      </c>
    </row>
    <row r="150" spans="1:15" ht="16" thickBot="1" x14ac:dyDescent="0.4">
      <c r="A150" s="196"/>
      <c r="B150" s="197"/>
      <c r="C150" s="198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200" t="s">
        <v>25</v>
      </c>
    </row>
    <row r="151" spans="1:15" ht="16" thickBot="1" x14ac:dyDescent="0.4">
      <c r="A151" s="196"/>
      <c r="B151" s="197"/>
      <c r="C151" s="198"/>
      <c r="D151" s="197"/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9" t="s">
        <v>25</v>
      </c>
    </row>
    <row r="152" spans="1:15" ht="16" thickBot="1" x14ac:dyDescent="0.4">
      <c r="A152" s="196"/>
      <c r="B152" s="197"/>
      <c r="C152" s="198"/>
      <c r="D152" s="197"/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200" t="s">
        <v>25</v>
      </c>
    </row>
    <row r="153" spans="1:15" ht="16" thickBot="1" x14ac:dyDescent="0.4">
      <c r="A153" s="196"/>
      <c r="B153" s="197"/>
      <c r="C153" s="198"/>
      <c r="D153" s="197"/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200" t="s">
        <v>25</v>
      </c>
    </row>
    <row r="154" spans="1:15" ht="16" thickBot="1" x14ac:dyDescent="0.4">
      <c r="A154" s="196"/>
      <c r="B154" s="197"/>
      <c r="C154" s="198"/>
      <c r="D154" s="197"/>
      <c r="E154" s="197"/>
      <c r="F154" s="197"/>
      <c r="G154" s="197"/>
      <c r="H154" s="197"/>
      <c r="I154" s="197"/>
      <c r="J154" s="197"/>
      <c r="K154" s="197"/>
      <c r="L154" s="197"/>
      <c r="M154" s="197"/>
      <c r="N154" s="197"/>
      <c r="O154" s="199" t="s">
        <v>25</v>
      </c>
    </row>
    <row r="155" spans="1:15" ht="16" thickBot="1" x14ac:dyDescent="0.4">
      <c r="A155" s="196"/>
      <c r="B155" s="197"/>
      <c r="C155" s="198"/>
      <c r="D155" s="197"/>
      <c r="E155" s="197"/>
      <c r="F155" s="197"/>
      <c r="G155" s="197"/>
      <c r="H155" s="197"/>
      <c r="I155" s="197"/>
      <c r="J155" s="197"/>
      <c r="K155" s="197"/>
      <c r="L155" s="197"/>
      <c r="M155" s="197"/>
      <c r="N155" s="197"/>
      <c r="O155" s="200" t="s">
        <v>25</v>
      </c>
    </row>
    <row r="156" spans="1:15" ht="16" thickBot="1" x14ac:dyDescent="0.4">
      <c r="A156" s="196"/>
      <c r="B156" s="197"/>
      <c r="C156" s="198"/>
      <c r="D156" s="197"/>
      <c r="E156" s="197"/>
      <c r="F156" s="197"/>
      <c r="G156" s="197"/>
      <c r="H156" s="197"/>
      <c r="I156" s="197"/>
      <c r="J156" s="197"/>
      <c r="K156" s="197"/>
      <c r="L156" s="197"/>
      <c r="M156" s="197"/>
      <c r="N156" s="197"/>
      <c r="O156" s="200" t="s">
        <v>25</v>
      </c>
    </row>
    <row r="157" spans="1:15" ht="16" thickBot="1" x14ac:dyDescent="0.4">
      <c r="A157" s="196"/>
      <c r="B157" s="197"/>
      <c r="C157" s="198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197"/>
      <c r="O157" s="199" t="s">
        <v>25</v>
      </c>
    </row>
    <row r="158" spans="1:15" ht="16" thickBot="1" x14ac:dyDescent="0.4">
      <c r="A158" s="196"/>
      <c r="B158" s="197"/>
      <c r="C158" s="198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7"/>
      <c r="O158" s="200" t="s">
        <v>25</v>
      </c>
    </row>
    <row r="159" spans="1:15" ht="16" thickBot="1" x14ac:dyDescent="0.4">
      <c r="A159" s="196"/>
      <c r="B159" s="197"/>
      <c r="C159" s="198"/>
      <c r="D159" s="197"/>
      <c r="E159" s="197"/>
      <c r="F159" s="197"/>
      <c r="G159" s="197"/>
      <c r="H159" s="197"/>
      <c r="I159" s="197"/>
      <c r="J159" s="197"/>
      <c r="K159" s="197"/>
      <c r="L159" s="197"/>
      <c r="M159" s="197"/>
      <c r="N159" s="197"/>
      <c r="O159" s="200" t="s">
        <v>25</v>
      </c>
    </row>
    <row r="160" spans="1:15" ht="16" thickBot="1" x14ac:dyDescent="0.4">
      <c r="A160" s="196"/>
      <c r="B160" s="197"/>
      <c r="C160" s="198"/>
      <c r="D160" s="197"/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9" t="s">
        <v>25</v>
      </c>
    </row>
    <row r="161" spans="1:15" ht="16" thickBot="1" x14ac:dyDescent="0.4">
      <c r="A161" s="196"/>
      <c r="B161" s="197"/>
      <c r="C161" s="198"/>
      <c r="D161" s="197"/>
      <c r="E161" s="197"/>
      <c r="F161" s="197"/>
      <c r="G161" s="197"/>
      <c r="H161" s="197"/>
      <c r="I161" s="197"/>
      <c r="J161" s="197"/>
      <c r="K161" s="197"/>
      <c r="L161" s="197"/>
      <c r="M161" s="197"/>
      <c r="N161" s="197"/>
      <c r="O161" s="200" t="s">
        <v>25</v>
      </c>
    </row>
    <row r="162" spans="1:15" ht="16" thickBot="1" x14ac:dyDescent="0.4">
      <c r="A162" s="196"/>
      <c r="B162" s="197"/>
      <c r="C162" s="198"/>
      <c r="D162" s="197"/>
      <c r="E162" s="197"/>
      <c r="F162" s="197"/>
      <c r="G162" s="197"/>
      <c r="H162" s="197"/>
      <c r="I162" s="197"/>
      <c r="J162" s="197"/>
      <c r="K162" s="197"/>
      <c r="L162" s="197"/>
      <c r="M162" s="197"/>
      <c r="N162" s="197"/>
      <c r="O162" s="200" t="s">
        <v>25</v>
      </c>
    </row>
    <row r="163" spans="1:15" ht="16" thickBot="1" x14ac:dyDescent="0.4">
      <c r="A163" s="196"/>
      <c r="B163" s="197"/>
      <c r="C163" s="198"/>
      <c r="D163" s="197"/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9" t="s">
        <v>25</v>
      </c>
    </row>
    <row r="164" spans="1:15" ht="16" thickBot="1" x14ac:dyDescent="0.4">
      <c r="A164" s="196"/>
      <c r="B164" s="197"/>
      <c r="C164" s="198"/>
      <c r="D164" s="197"/>
      <c r="E164" s="197"/>
      <c r="F164" s="197"/>
      <c r="G164" s="197"/>
      <c r="H164" s="197"/>
      <c r="I164" s="197"/>
      <c r="J164" s="197"/>
      <c r="K164" s="197"/>
      <c r="L164" s="197"/>
      <c r="M164" s="197"/>
      <c r="N164" s="197"/>
      <c r="O164" s="200" t="s">
        <v>25</v>
      </c>
    </row>
    <row r="165" spans="1:15" ht="16" thickBot="1" x14ac:dyDescent="0.4">
      <c r="A165" s="196"/>
      <c r="B165" s="197"/>
      <c r="C165" s="198"/>
      <c r="D165" s="197"/>
      <c r="E165" s="197"/>
      <c r="F165" s="197"/>
      <c r="G165" s="197"/>
      <c r="H165" s="197"/>
      <c r="I165" s="197"/>
      <c r="J165" s="197"/>
      <c r="K165" s="197"/>
      <c r="L165" s="197"/>
      <c r="M165" s="197"/>
      <c r="N165" s="197"/>
      <c r="O165" s="200" t="s">
        <v>25</v>
      </c>
    </row>
    <row r="166" spans="1:15" ht="16" thickBot="1" x14ac:dyDescent="0.4">
      <c r="A166" s="196"/>
      <c r="B166" s="197"/>
      <c r="C166" s="198"/>
      <c r="D166" s="197"/>
      <c r="E166" s="197"/>
      <c r="F166" s="197"/>
      <c r="G166" s="197"/>
      <c r="H166" s="197"/>
      <c r="I166" s="197"/>
      <c r="J166" s="197"/>
      <c r="K166" s="197"/>
      <c r="L166" s="197"/>
      <c r="M166" s="197"/>
      <c r="N166" s="197"/>
      <c r="O166" s="199" t="s">
        <v>25</v>
      </c>
    </row>
    <row r="167" spans="1:15" ht="16" thickBot="1" x14ac:dyDescent="0.4">
      <c r="A167" s="196"/>
      <c r="B167" s="197"/>
      <c r="C167" s="198"/>
      <c r="D167" s="197"/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200" t="s">
        <v>25</v>
      </c>
    </row>
    <row r="168" spans="1:15" ht="16" thickBot="1" x14ac:dyDescent="0.4">
      <c r="A168" s="196"/>
      <c r="B168" s="197"/>
      <c r="C168" s="198"/>
      <c r="D168" s="197"/>
      <c r="E168" s="197"/>
      <c r="F168" s="197"/>
      <c r="G168" s="197"/>
      <c r="H168" s="197"/>
      <c r="I168" s="197"/>
      <c r="J168" s="197"/>
      <c r="K168" s="197"/>
      <c r="L168" s="197"/>
      <c r="M168" s="197"/>
      <c r="N168" s="197"/>
      <c r="O168" s="200" t="s">
        <v>25</v>
      </c>
    </row>
    <row r="169" spans="1:15" ht="16" thickBot="1" x14ac:dyDescent="0.4">
      <c r="A169" s="196"/>
      <c r="B169" s="197"/>
      <c r="C169" s="198"/>
      <c r="D169" s="197"/>
      <c r="E169" s="197"/>
      <c r="F169" s="197"/>
      <c r="G169" s="197"/>
      <c r="H169" s="197"/>
      <c r="I169" s="197"/>
      <c r="J169" s="197"/>
      <c r="K169" s="197"/>
      <c r="L169" s="197"/>
      <c r="M169" s="197"/>
      <c r="N169" s="197"/>
      <c r="O169" s="199" t="s">
        <v>25</v>
      </c>
    </row>
    <row r="170" spans="1:15" ht="16" thickBot="1" x14ac:dyDescent="0.4">
      <c r="A170" s="196"/>
      <c r="B170" s="197"/>
      <c r="C170" s="198"/>
      <c r="D170" s="197"/>
      <c r="E170" s="197"/>
      <c r="F170" s="197"/>
      <c r="G170" s="197"/>
      <c r="H170" s="197"/>
      <c r="I170" s="197"/>
      <c r="J170" s="197"/>
      <c r="K170" s="197"/>
      <c r="L170" s="197"/>
      <c r="M170" s="197"/>
      <c r="N170" s="197"/>
      <c r="O170" s="200" t="s">
        <v>25</v>
      </c>
    </row>
    <row r="171" spans="1:15" ht="16" thickBot="1" x14ac:dyDescent="0.4">
      <c r="A171" s="196"/>
      <c r="B171" s="197"/>
      <c r="C171" s="198"/>
      <c r="D171" s="197"/>
      <c r="E171" s="197"/>
      <c r="F171" s="197"/>
      <c r="G171" s="197"/>
      <c r="H171" s="197"/>
      <c r="I171" s="197"/>
      <c r="J171" s="197"/>
      <c r="K171" s="197"/>
      <c r="L171" s="197"/>
      <c r="M171" s="197"/>
      <c r="N171" s="197"/>
      <c r="O171" s="200" t="s">
        <v>25</v>
      </c>
    </row>
    <row r="172" spans="1:15" ht="16" thickBot="1" x14ac:dyDescent="0.4">
      <c r="A172" s="196"/>
      <c r="B172" s="197"/>
      <c r="C172" s="198"/>
      <c r="D172" s="197"/>
      <c r="E172" s="197"/>
      <c r="F172" s="197"/>
      <c r="G172" s="197"/>
      <c r="H172" s="197"/>
      <c r="I172" s="197"/>
      <c r="J172" s="197"/>
      <c r="K172" s="197"/>
      <c r="L172" s="197"/>
      <c r="M172" s="197"/>
      <c r="N172" s="197"/>
      <c r="O172" s="199" t="s">
        <v>25</v>
      </c>
    </row>
    <row r="173" spans="1:15" ht="16" thickBot="1" x14ac:dyDescent="0.4">
      <c r="A173" s="196"/>
      <c r="B173" s="197"/>
      <c r="C173" s="198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  <c r="O173" s="200" t="s">
        <v>25</v>
      </c>
    </row>
    <row r="174" spans="1:15" ht="16" thickBot="1" x14ac:dyDescent="0.4">
      <c r="A174" s="196"/>
      <c r="B174" s="197"/>
      <c r="C174" s="198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200" t="s">
        <v>25</v>
      </c>
    </row>
    <row r="175" spans="1:15" ht="16" thickBot="1" x14ac:dyDescent="0.4">
      <c r="A175" s="196"/>
      <c r="B175" s="197"/>
      <c r="C175" s="198"/>
      <c r="D175" s="197"/>
      <c r="E175" s="197"/>
      <c r="F175" s="197"/>
      <c r="G175" s="197"/>
      <c r="H175" s="197"/>
      <c r="I175" s="197"/>
      <c r="J175" s="197"/>
      <c r="K175" s="197"/>
      <c r="L175" s="197"/>
      <c r="M175" s="197"/>
      <c r="N175" s="197"/>
      <c r="O175" s="199" t="s">
        <v>25</v>
      </c>
    </row>
    <row r="176" spans="1:15" ht="16" thickBot="1" x14ac:dyDescent="0.4">
      <c r="A176" s="196"/>
      <c r="B176" s="197"/>
      <c r="C176" s="198"/>
      <c r="D176" s="197"/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200" t="s">
        <v>25</v>
      </c>
    </row>
    <row r="177" spans="1:15" ht="16" thickBot="1" x14ac:dyDescent="0.4">
      <c r="A177" s="196"/>
      <c r="B177" s="197"/>
      <c r="C177" s="198"/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200" t="s">
        <v>25</v>
      </c>
    </row>
    <row r="178" spans="1:15" ht="16" thickBot="1" x14ac:dyDescent="0.4">
      <c r="A178" s="196"/>
      <c r="B178" s="197"/>
      <c r="C178" s="198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9" t="s">
        <v>25</v>
      </c>
    </row>
    <row r="179" spans="1:15" ht="16" thickBot="1" x14ac:dyDescent="0.4">
      <c r="A179" s="196"/>
      <c r="B179" s="197"/>
      <c r="C179" s="198"/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200" t="s">
        <v>25</v>
      </c>
    </row>
    <row r="180" spans="1:15" ht="16" thickBot="1" x14ac:dyDescent="0.4">
      <c r="A180" s="196"/>
      <c r="B180" s="197"/>
      <c r="C180" s="198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200" t="s">
        <v>25</v>
      </c>
    </row>
    <row r="181" spans="1:15" ht="16" thickBot="1" x14ac:dyDescent="0.4">
      <c r="A181" s="196"/>
      <c r="B181" s="197"/>
      <c r="C181" s="198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9" t="s">
        <v>25</v>
      </c>
    </row>
    <row r="182" spans="1:15" ht="16" thickBot="1" x14ac:dyDescent="0.4">
      <c r="A182" s="196"/>
      <c r="B182" s="197"/>
      <c r="C182" s="198"/>
      <c r="D182" s="197"/>
      <c r="E182" s="197"/>
      <c r="F182" s="197"/>
      <c r="G182" s="197"/>
      <c r="H182" s="197"/>
      <c r="I182" s="197"/>
      <c r="J182" s="197"/>
      <c r="K182" s="197"/>
      <c r="L182" s="197"/>
      <c r="M182" s="197"/>
      <c r="N182" s="197"/>
      <c r="O182" s="200" t="s">
        <v>25</v>
      </c>
    </row>
    <row r="183" spans="1:15" ht="16" thickBot="1" x14ac:dyDescent="0.4">
      <c r="A183" s="196"/>
      <c r="B183" s="197"/>
      <c r="C183" s="198"/>
      <c r="D183" s="197"/>
      <c r="E183" s="197"/>
      <c r="F183" s="197"/>
      <c r="G183" s="197"/>
      <c r="H183" s="197"/>
      <c r="I183" s="197"/>
      <c r="J183" s="197"/>
      <c r="K183" s="197"/>
      <c r="L183" s="197"/>
      <c r="M183" s="197"/>
      <c r="N183" s="197"/>
      <c r="O183" s="200" t="s">
        <v>25</v>
      </c>
    </row>
    <row r="184" spans="1:15" ht="16" thickBot="1" x14ac:dyDescent="0.4">
      <c r="A184" s="196"/>
      <c r="B184" s="197"/>
      <c r="C184" s="198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9" t="s">
        <v>25</v>
      </c>
    </row>
    <row r="185" spans="1:15" ht="16" thickBot="1" x14ac:dyDescent="0.4">
      <c r="A185" s="196"/>
      <c r="B185" s="197"/>
      <c r="C185" s="198"/>
      <c r="D185" s="197"/>
      <c r="E185" s="197"/>
      <c r="F185" s="197"/>
      <c r="G185" s="197"/>
      <c r="H185" s="197"/>
      <c r="I185" s="197"/>
      <c r="J185" s="197"/>
      <c r="K185" s="197"/>
      <c r="L185" s="197"/>
      <c r="M185" s="197"/>
      <c r="N185" s="197"/>
      <c r="O185" s="200" t="s">
        <v>25</v>
      </c>
    </row>
    <row r="186" spans="1:15" ht="16" thickBot="1" x14ac:dyDescent="0.4">
      <c r="A186" s="196"/>
      <c r="B186" s="197"/>
      <c r="C186" s="198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  <c r="N186" s="197"/>
      <c r="O186" s="200" t="s">
        <v>25</v>
      </c>
    </row>
    <row r="187" spans="1:15" ht="16" thickBot="1" x14ac:dyDescent="0.4">
      <c r="A187" s="196"/>
      <c r="B187" s="197"/>
      <c r="C187" s="198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9" t="s">
        <v>25</v>
      </c>
    </row>
    <row r="188" spans="1:15" ht="16" thickBot="1" x14ac:dyDescent="0.4">
      <c r="A188" s="196"/>
      <c r="B188" s="197"/>
      <c r="C188" s="198"/>
      <c r="D188" s="197"/>
      <c r="E188" s="197"/>
      <c r="F188" s="197"/>
      <c r="G188" s="197"/>
      <c r="H188" s="197"/>
      <c r="I188" s="197"/>
      <c r="J188" s="197"/>
      <c r="K188" s="197"/>
      <c r="L188" s="197"/>
      <c r="M188" s="197"/>
      <c r="N188" s="197"/>
      <c r="O188" s="200" t="s">
        <v>25</v>
      </c>
    </row>
    <row r="189" spans="1:15" ht="16" thickBot="1" x14ac:dyDescent="0.4">
      <c r="A189" s="196"/>
      <c r="B189" s="197"/>
      <c r="C189" s="198"/>
      <c r="D189" s="197"/>
      <c r="E189" s="197"/>
      <c r="F189" s="197"/>
      <c r="G189" s="197"/>
      <c r="H189" s="197"/>
      <c r="I189" s="197"/>
      <c r="J189" s="197"/>
      <c r="K189" s="197"/>
      <c r="L189" s="197"/>
      <c r="M189" s="197"/>
      <c r="N189" s="197"/>
      <c r="O189" s="200" t="s">
        <v>25</v>
      </c>
    </row>
    <row r="190" spans="1:15" ht="16" thickBot="1" x14ac:dyDescent="0.4">
      <c r="A190" s="196"/>
      <c r="B190" s="197"/>
      <c r="C190" s="198"/>
      <c r="D190" s="197"/>
      <c r="E190" s="197"/>
      <c r="F190" s="197"/>
      <c r="G190" s="197"/>
      <c r="H190" s="197"/>
      <c r="I190" s="197"/>
      <c r="J190" s="197"/>
      <c r="K190" s="197"/>
      <c r="L190" s="197"/>
      <c r="M190" s="197"/>
      <c r="N190" s="197"/>
      <c r="O190" s="199" t="s">
        <v>25</v>
      </c>
    </row>
    <row r="191" spans="1:15" ht="16" thickBot="1" x14ac:dyDescent="0.4">
      <c r="A191" s="196"/>
      <c r="B191" s="197"/>
      <c r="C191" s="198"/>
      <c r="D191" s="197"/>
      <c r="E191" s="197"/>
      <c r="F191" s="197"/>
      <c r="G191" s="197"/>
      <c r="H191" s="197"/>
      <c r="I191" s="197"/>
      <c r="J191" s="197"/>
      <c r="K191" s="197"/>
      <c r="L191" s="197"/>
      <c r="M191" s="197"/>
      <c r="N191" s="197"/>
      <c r="O191" s="200" t="s">
        <v>25</v>
      </c>
    </row>
    <row r="192" spans="1:15" ht="16" thickBot="1" x14ac:dyDescent="0.4">
      <c r="A192" s="196"/>
      <c r="B192" s="197"/>
      <c r="C192" s="198"/>
      <c r="D192" s="197"/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200" t="s">
        <v>25</v>
      </c>
    </row>
    <row r="193" spans="1:15" ht="16" thickBot="1" x14ac:dyDescent="0.4">
      <c r="A193" s="196"/>
      <c r="B193" s="197"/>
      <c r="C193" s="198"/>
      <c r="D193" s="197"/>
      <c r="E193" s="197"/>
      <c r="F193" s="197"/>
      <c r="G193" s="197"/>
      <c r="H193" s="197"/>
      <c r="I193" s="197"/>
      <c r="J193" s="197"/>
      <c r="K193" s="197"/>
      <c r="L193" s="197"/>
      <c r="M193" s="197"/>
      <c r="N193" s="197"/>
      <c r="O193" s="199" t="s">
        <v>25</v>
      </c>
    </row>
    <row r="194" spans="1:15" ht="16" thickBot="1" x14ac:dyDescent="0.4">
      <c r="A194" s="196"/>
      <c r="B194" s="197"/>
      <c r="C194" s="198"/>
      <c r="D194" s="197"/>
      <c r="E194" s="197"/>
      <c r="F194" s="197"/>
      <c r="G194" s="197"/>
      <c r="H194" s="197"/>
      <c r="I194" s="197"/>
      <c r="J194" s="197"/>
      <c r="K194" s="197"/>
      <c r="L194" s="197"/>
      <c r="M194" s="197"/>
      <c r="N194" s="197"/>
      <c r="O194" s="200" t="s">
        <v>25</v>
      </c>
    </row>
    <row r="195" spans="1:15" ht="16" thickBot="1" x14ac:dyDescent="0.4">
      <c r="A195" s="196"/>
      <c r="B195" s="197"/>
      <c r="C195" s="198"/>
      <c r="D195" s="197"/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200" t="s">
        <v>25</v>
      </c>
    </row>
    <row r="196" spans="1:15" ht="16" thickBot="1" x14ac:dyDescent="0.4">
      <c r="A196" s="196"/>
      <c r="B196" s="197"/>
      <c r="C196" s="198"/>
      <c r="D196" s="197"/>
      <c r="E196" s="197"/>
      <c r="F196" s="197"/>
      <c r="G196" s="197"/>
      <c r="H196" s="197"/>
      <c r="I196" s="197"/>
      <c r="J196" s="197"/>
      <c r="K196" s="197"/>
      <c r="L196" s="197"/>
      <c r="M196" s="197"/>
      <c r="N196" s="197"/>
      <c r="O196" s="199" t="s">
        <v>25</v>
      </c>
    </row>
    <row r="197" spans="1:15" ht="16" thickBot="1" x14ac:dyDescent="0.4">
      <c r="A197" s="196"/>
      <c r="B197" s="197"/>
      <c r="C197" s="198"/>
      <c r="D197" s="197"/>
      <c r="E197" s="197"/>
      <c r="F197" s="197"/>
      <c r="G197" s="197"/>
      <c r="H197" s="197"/>
      <c r="I197" s="197"/>
      <c r="J197" s="197"/>
      <c r="K197" s="197"/>
      <c r="L197" s="197"/>
      <c r="M197" s="197"/>
      <c r="N197" s="197"/>
      <c r="O197" s="200" t="s">
        <v>25</v>
      </c>
    </row>
    <row r="198" spans="1:15" ht="16" thickBot="1" x14ac:dyDescent="0.4">
      <c r="A198" s="196"/>
      <c r="B198" s="197"/>
      <c r="C198" s="198"/>
      <c r="D198" s="197"/>
      <c r="E198" s="197"/>
      <c r="F198" s="197"/>
      <c r="G198" s="197"/>
      <c r="H198" s="197"/>
      <c r="I198" s="197"/>
      <c r="J198" s="197"/>
      <c r="K198" s="197"/>
      <c r="L198" s="197"/>
      <c r="M198" s="197"/>
      <c r="N198" s="197"/>
      <c r="O198" s="200" t="s">
        <v>25</v>
      </c>
    </row>
    <row r="199" spans="1:15" ht="16" thickBot="1" x14ac:dyDescent="0.4">
      <c r="A199" s="196"/>
      <c r="B199" s="197"/>
      <c r="C199" s="198"/>
      <c r="D199" s="197"/>
      <c r="E199" s="197"/>
      <c r="F199" s="197"/>
      <c r="G199" s="197"/>
      <c r="H199" s="197"/>
      <c r="I199" s="197"/>
      <c r="J199" s="197"/>
      <c r="K199" s="197"/>
      <c r="L199" s="197"/>
      <c r="M199" s="197"/>
      <c r="N199" s="197"/>
      <c r="O199" s="199" t="s">
        <v>25</v>
      </c>
    </row>
    <row r="200" spans="1:15" ht="16" thickBot="1" x14ac:dyDescent="0.4">
      <c r="A200" s="196"/>
      <c r="B200" s="197"/>
      <c r="C200" s="198"/>
      <c r="D200" s="197"/>
      <c r="E200" s="197"/>
      <c r="F200" s="197"/>
      <c r="G200" s="197"/>
      <c r="H200" s="197"/>
      <c r="I200" s="197"/>
      <c r="J200" s="197"/>
      <c r="K200" s="197"/>
      <c r="L200" s="197"/>
      <c r="M200" s="197"/>
      <c r="N200" s="197"/>
      <c r="O200" s="200" t="s">
        <v>25</v>
      </c>
    </row>
    <row r="201" spans="1:15" ht="16" thickBot="1" x14ac:dyDescent="0.4">
      <c r="A201" s="196"/>
      <c r="B201" s="197"/>
      <c r="C201" s="198"/>
      <c r="D201" s="197"/>
      <c r="E201" s="197"/>
      <c r="F201" s="197"/>
      <c r="G201" s="197"/>
      <c r="H201" s="197"/>
      <c r="I201" s="197"/>
      <c r="J201" s="197"/>
      <c r="K201" s="197"/>
      <c r="L201" s="197"/>
      <c r="M201" s="197"/>
      <c r="N201" s="197"/>
      <c r="O201" s="200" t="s">
        <v>25</v>
      </c>
    </row>
    <row r="202" spans="1:15" ht="16" thickBot="1" x14ac:dyDescent="0.4">
      <c r="A202" s="196"/>
      <c r="B202" s="197"/>
      <c r="C202" s="198"/>
      <c r="D202" s="197"/>
      <c r="E202" s="197"/>
      <c r="F202" s="197"/>
      <c r="G202" s="197"/>
      <c r="H202" s="197"/>
      <c r="I202" s="197"/>
      <c r="J202" s="197"/>
      <c r="K202" s="197"/>
      <c r="L202" s="197"/>
      <c r="M202" s="197"/>
      <c r="N202" s="197"/>
      <c r="O202" s="199" t="s">
        <v>25</v>
      </c>
    </row>
    <row r="203" spans="1:15" ht="16" thickBot="1" x14ac:dyDescent="0.4">
      <c r="A203" s="196"/>
      <c r="B203" s="197"/>
      <c r="C203" s="198"/>
      <c r="D203" s="197"/>
      <c r="E203" s="197"/>
      <c r="F203" s="197"/>
      <c r="G203" s="197"/>
      <c r="H203" s="197"/>
      <c r="I203" s="197"/>
      <c r="J203" s="197"/>
      <c r="K203" s="197"/>
      <c r="L203" s="197"/>
      <c r="M203" s="197"/>
      <c r="N203" s="197"/>
      <c r="O203" s="200" t="s">
        <v>25</v>
      </c>
    </row>
    <row r="204" spans="1:15" ht="16" thickBot="1" x14ac:dyDescent="0.4">
      <c r="A204" s="196"/>
      <c r="B204" s="197"/>
      <c r="C204" s="198"/>
      <c r="D204" s="197"/>
      <c r="E204" s="197"/>
      <c r="F204" s="197"/>
      <c r="G204" s="197"/>
      <c r="H204" s="197"/>
      <c r="I204" s="197"/>
      <c r="J204" s="197"/>
      <c r="K204" s="197"/>
      <c r="L204" s="197"/>
      <c r="M204" s="197"/>
      <c r="N204" s="197"/>
      <c r="O204" s="200" t="s">
        <v>25</v>
      </c>
    </row>
    <row r="205" spans="1:15" ht="16" thickBot="1" x14ac:dyDescent="0.4">
      <c r="A205" s="196"/>
      <c r="B205" s="197"/>
      <c r="C205" s="198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9" t="s">
        <v>25</v>
      </c>
    </row>
    <row r="206" spans="1:15" ht="16" thickBot="1" x14ac:dyDescent="0.4">
      <c r="A206" s="196"/>
      <c r="B206" s="197"/>
      <c r="C206" s="198"/>
      <c r="D206" s="197"/>
      <c r="E206" s="197"/>
      <c r="F206" s="197"/>
      <c r="G206" s="197"/>
      <c r="H206" s="197"/>
      <c r="I206" s="197"/>
      <c r="J206" s="197"/>
      <c r="K206" s="197"/>
      <c r="L206" s="197"/>
      <c r="M206" s="197"/>
      <c r="N206" s="197"/>
      <c r="O206" s="200" t="s">
        <v>25</v>
      </c>
    </row>
    <row r="207" spans="1:15" ht="16" thickBot="1" x14ac:dyDescent="0.4">
      <c r="A207" s="196"/>
      <c r="B207" s="197"/>
      <c r="C207" s="198"/>
      <c r="D207" s="197"/>
      <c r="E207" s="197"/>
      <c r="F207" s="197"/>
      <c r="G207" s="197"/>
      <c r="H207" s="197"/>
      <c r="I207" s="197"/>
      <c r="J207" s="197"/>
      <c r="K207" s="197"/>
      <c r="L207" s="197"/>
      <c r="M207" s="197"/>
      <c r="N207" s="197"/>
      <c r="O207" s="200" t="s">
        <v>25</v>
      </c>
    </row>
    <row r="208" spans="1:15" ht="16" thickBot="1" x14ac:dyDescent="0.4">
      <c r="A208" s="196"/>
      <c r="B208" s="197"/>
      <c r="C208" s="198"/>
      <c r="D208" s="197"/>
      <c r="E208" s="197"/>
      <c r="F208" s="197"/>
      <c r="G208" s="197"/>
      <c r="H208" s="197"/>
      <c r="I208" s="197"/>
      <c r="J208" s="197"/>
      <c r="K208" s="197"/>
      <c r="L208" s="197"/>
      <c r="M208" s="197"/>
      <c r="N208" s="197"/>
      <c r="O208" s="199" t="s">
        <v>25</v>
      </c>
    </row>
    <row r="209" spans="1:15" ht="16" thickBot="1" x14ac:dyDescent="0.4">
      <c r="A209" s="196"/>
      <c r="B209" s="197"/>
      <c r="C209" s="198"/>
      <c r="D209" s="197"/>
      <c r="E209" s="197"/>
      <c r="F209" s="197"/>
      <c r="G209" s="197"/>
      <c r="H209" s="197"/>
      <c r="I209" s="197"/>
      <c r="J209" s="197"/>
      <c r="K209" s="197"/>
      <c r="L209" s="197"/>
      <c r="M209" s="197"/>
      <c r="N209" s="197"/>
      <c r="O209" s="200" t="s">
        <v>25</v>
      </c>
    </row>
    <row r="210" spans="1:15" ht="16" thickBot="1" x14ac:dyDescent="0.4">
      <c r="A210" s="196"/>
      <c r="B210" s="197"/>
      <c r="C210" s="198"/>
      <c r="D210" s="197"/>
      <c r="E210" s="197"/>
      <c r="F210" s="197"/>
      <c r="G210" s="197"/>
      <c r="H210" s="197"/>
      <c r="I210" s="197"/>
      <c r="J210" s="197"/>
      <c r="K210" s="197"/>
      <c r="L210" s="197"/>
      <c r="M210" s="197"/>
      <c r="N210" s="197"/>
      <c r="O210" s="200" t="s">
        <v>25</v>
      </c>
    </row>
    <row r="211" spans="1:15" ht="16" thickBot="1" x14ac:dyDescent="0.4">
      <c r="A211" s="196"/>
      <c r="B211" s="197"/>
      <c r="C211" s="198"/>
      <c r="D211" s="197"/>
      <c r="E211" s="197"/>
      <c r="F211" s="197"/>
      <c r="G211" s="197"/>
      <c r="H211" s="197"/>
      <c r="I211" s="197"/>
      <c r="J211" s="197"/>
      <c r="K211" s="197"/>
      <c r="L211" s="197"/>
      <c r="M211" s="197"/>
      <c r="N211" s="197"/>
      <c r="O211" s="199" t="s">
        <v>25</v>
      </c>
    </row>
    <row r="212" spans="1:15" ht="16" thickBot="1" x14ac:dyDescent="0.4">
      <c r="A212" s="196"/>
      <c r="B212" s="197"/>
      <c r="C212" s="198"/>
      <c r="D212" s="197"/>
      <c r="E212" s="197"/>
      <c r="F212" s="197"/>
      <c r="G212" s="197"/>
      <c r="H212" s="197"/>
      <c r="I212" s="197"/>
      <c r="J212" s="197"/>
      <c r="K212" s="197"/>
      <c r="L212" s="197"/>
      <c r="M212" s="197"/>
      <c r="N212" s="197"/>
      <c r="O212" s="200" t="s">
        <v>25</v>
      </c>
    </row>
    <row r="213" spans="1:15" ht="16" thickBot="1" x14ac:dyDescent="0.4">
      <c r="A213" s="196"/>
      <c r="B213" s="197"/>
      <c r="C213" s="198"/>
      <c r="D213" s="197"/>
      <c r="E213" s="197"/>
      <c r="F213" s="197"/>
      <c r="G213" s="197"/>
      <c r="H213" s="197"/>
      <c r="I213" s="197"/>
      <c r="J213" s="197"/>
      <c r="K213" s="197"/>
      <c r="L213" s="197"/>
      <c r="M213" s="197"/>
      <c r="N213" s="197"/>
      <c r="O213" s="200" t="s">
        <v>25</v>
      </c>
    </row>
    <row r="214" spans="1:15" ht="16" thickBot="1" x14ac:dyDescent="0.4">
      <c r="A214" s="196"/>
      <c r="B214" s="197"/>
      <c r="C214" s="198"/>
      <c r="D214" s="197"/>
      <c r="E214" s="197"/>
      <c r="F214" s="197"/>
      <c r="G214" s="197"/>
      <c r="H214" s="197"/>
      <c r="I214" s="197"/>
      <c r="J214" s="197"/>
      <c r="K214" s="197"/>
      <c r="L214" s="197"/>
      <c r="M214" s="197"/>
      <c r="N214" s="197"/>
      <c r="O214" s="199" t="s">
        <v>25</v>
      </c>
    </row>
    <row r="215" spans="1:15" ht="16" thickBot="1" x14ac:dyDescent="0.4">
      <c r="A215" s="196"/>
      <c r="B215" s="197"/>
      <c r="C215" s="198"/>
      <c r="D215" s="197"/>
      <c r="E215" s="197"/>
      <c r="F215" s="197"/>
      <c r="G215" s="197"/>
      <c r="H215" s="197"/>
      <c r="I215" s="197"/>
      <c r="J215" s="197"/>
      <c r="K215" s="197"/>
      <c r="L215" s="197"/>
      <c r="M215" s="197"/>
      <c r="N215" s="197"/>
      <c r="O215" s="200" t="s">
        <v>25</v>
      </c>
    </row>
    <row r="216" spans="1:15" ht="16" thickBot="1" x14ac:dyDescent="0.4">
      <c r="A216" s="196"/>
      <c r="B216" s="197"/>
      <c r="C216" s="198"/>
      <c r="D216" s="197"/>
      <c r="E216" s="197"/>
      <c r="F216" s="197"/>
      <c r="G216" s="197"/>
      <c r="H216" s="197"/>
      <c r="I216" s="197"/>
      <c r="J216" s="197"/>
      <c r="K216" s="197"/>
      <c r="L216" s="197"/>
      <c r="M216" s="197"/>
      <c r="N216" s="197"/>
      <c r="O216" s="200" t="s">
        <v>25</v>
      </c>
    </row>
    <row r="217" spans="1:15" ht="16" thickBot="1" x14ac:dyDescent="0.4">
      <c r="A217" s="196"/>
      <c r="B217" s="197"/>
      <c r="C217" s="198"/>
      <c r="D217" s="197"/>
      <c r="E217" s="197"/>
      <c r="F217" s="197"/>
      <c r="G217" s="197"/>
      <c r="H217" s="197"/>
      <c r="I217" s="197"/>
      <c r="J217" s="197"/>
      <c r="K217" s="197"/>
      <c r="L217" s="197"/>
      <c r="M217" s="197"/>
      <c r="N217" s="197"/>
      <c r="O217" s="199" t="s">
        <v>25</v>
      </c>
    </row>
    <row r="218" spans="1:15" ht="16" thickBot="1" x14ac:dyDescent="0.4">
      <c r="A218" s="196"/>
      <c r="B218" s="197"/>
      <c r="C218" s="198"/>
      <c r="D218" s="197"/>
      <c r="E218" s="197"/>
      <c r="F218" s="197"/>
      <c r="G218" s="197"/>
      <c r="H218" s="197"/>
      <c r="I218" s="197"/>
      <c r="J218" s="197"/>
      <c r="K218" s="197"/>
      <c r="L218" s="197"/>
      <c r="M218" s="197"/>
      <c r="N218" s="197"/>
      <c r="O218" s="200" t="s">
        <v>25</v>
      </c>
    </row>
    <row r="219" spans="1:15" ht="16" thickBot="1" x14ac:dyDescent="0.4">
      <c r="A219" s="196"/>
      <c r="B219" s="197"/>
      <c r="C219" s="198"/>
      <c r="D219" s="197"/>
      <c r="E219" s="197"/>
      <c r="F219" s="197"/>
      <c r="G219" s="197"/>
      <c r="H219" s="197"/>
      <c r="I219" s="197"/>
      <c r="J219" s="197"/>
      <c r="K219" s="197"/>
      <c r="L219" s="197"/>
      <c r="M219" s="197"/>
      <c r="N219" s="197"/>
      <c r="O219" s="200" t="s">
        <v>25</v>
      </c>
    </row>
    <row r="220" spans="1:15" ht="16" thickBot="1" x14ac:dyDescent="0.4">
      <c r="A220" s="196"/>
      <c r="B220" s="197"/>
      <c r="C220" s="198"/>
      <c r="D220" s="197"/>
      <c r="E220" s="197"/>
      <c r="F220" s="197"/>
      <c r="G220" s="197"/>
      <c r="H220" s="197"/>
      <c r="I220" s="197"/>
      <c r="J220" s="197"/>
      <c r="K220" s="197"/>
      <c r="L220" s="197"/>
      <c r="M220" s="197"/>
      <c r="N220" s="197"/>
      <c r="O220" s="199" t="s">
        <v>25</v>
      </c>
    </row>
    <row r="221" spans="1:15" ht="16" thickBot="1" x14ac:dyDescent="0.4">
      <c r="A221" s="196"/>
      <c r="B221" s="197"/>
      <c r="C221" s="198"/>
      <c r="D221" s="197"/>
      <c r="E221" s="197"/>
      <c r="F221" s="197"/>
      <c r="G221" s="197"/>
      <c r="H221" s="197"/>
      <c r="I221" s="197"/>
      <c r="J221" s="197"/>
      <c r="K221" s="197"/>
      <c r="L221" s="197"/>
      <c r="M221" s="197"/>
      <c r="N221" s="197"/>
      <c r="O221" s="200" t="s">
        <v>25</v>
      </c>
    </row>
    <row r="222" spans="1:15" ht="16" thickBot="1" x14ac:dyDescent="0.4">
      <c r="A222" s="196"/>
      <c r="B222" s="197"/>
      <c r="C222" s="198"/>
      <c r="D222" s="197"/>
      <c r="E222" s="197"/>
      <c r="F222" s="197"/>
      <c r="G222" s="197"/>
      <c r="H222" s="197"/>
      <c r="I222" s="197"/>
      <c r="J222" s="197"/>
      <c r="K222" s="197"/>
      <c r="L222" s="197"/>
      <c r="M222" s="197"/>
      <c r="N222" s="197"/>
      <c r="O222" s="200" t="s">
        <v>25</v>
      </c>
    </row>
    <row r="223" spans="1:15" ht="16" thickBot="1" x14ac:dyDescent="0.4">
      <c r="A223" s="196"/>
      <c r="B223" s="197"/>
      <c r="C223" s="198"/>
      <c r="D223" s="197"/>
      <c r="E223" s="197"/>
      <c r="F223" s="197"/>
      <c r="G223" s="197"/>
      <c r="H223" s="197"/>
      <c r="I223" s="197"/>
      <c r="J223" s="197"/>
      <c r="K223" s="197"/>
      <c r="L223" s="197"/>
      <c r="M223" s="197"/>
      <c r="N223" s="197"/>
      <c r="O223" s="199" t="s">
        <v>25</v>
      </c>
    </row>
    <row r="224" spans="1:15" ht="16" thickBot="1" x14ac:dyDescent="0.4">
      <c r="A224" s="196"/>
      <c r="B224" s="197"/>
      <c r="C224" s="198"/>
      <c r="D224" s="197"/>
      <c r="E224" s="197"/>
      <c r="F224" s="197"/>
      <c r="G224" s="197"/>
      <c r="H224" s="197"/>
      <c r="I224" s="197"/>
      <c r="J224" s="197"/>
      <c r="K224" s="197"/>
      <c r="L224" s="197"/>
      <c r="M224" s="197"/>
      <c r="N224" s="197"/>
      <c r="O224" s="200" t="s">
        <v>25</v>
      </c>
    </row>
    <row r="225" spans="1:15" ht="16" thickBot="1" x14ac:dyDescent="0.4">
      <c r="A225" s="196"/>
      <c r="B225" s="197"/>
      <c r="C225" s="198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97"/>
      <c r="O225" s="200" t="s">
        <v>25</v>
      </c>
    </row>
    <row r="226" spans="1:15" ht="16" thickBot="1" x14ac:dyDescent="0.4">
      <c r="A226" s="196"/>
      <c r="B226" s="197"/>
      <c r="C226" s="198"/>
      <c r="D226" s="197"/>
      <c r="E226" s="197"/>
      <c r="F226" s="197"/>
      <c r="G226" s="197"/>
      <c r="H226" s="197"/>
      <c r="I226" s="197"/>
      <c r="J226" s="197"/>
      <c r="K226" s="197"/>
      <c r="L226" s="197"/>
      <c r="M226" s="197"/>
      <c r="N226" s="197"/>
      <c r="O226" s="199" t="s">
        <v>25</v>
      </c>
    </row>
    <row r="227" spans="1:15" ht="16" thickBot="1" x14ac:dyDescent="0.4">
      <c r="A227" s="196"/>
      <c r="B227" s="197"/>
      <c r="C227" s="198"/>
      <c r="D227" s="197"/>
      <c r="E227" s="197"/>
      <c r="F227" s="197"/>
      <c r="G227" s="197"/>
      <c r="H227" s="197"/>
      <c r="I227" s="197"/>
      <c r="J227" s="197"/>
      <c r="K227" s="197"/>
      <c r="L227" s="197"/>
      <c r="M227" s="197"/>
      <c r="N227" s="197"/>
      <c r="O227" s="200" t="s">
        <v>25</v>
      </c>
    </row>
    <row r="228" spans="1:15" ht="16" thickBot="1" x14ac:dyDescent="0.4">
      <c r="A228" s="196"/>
      <c r="B228" s="197"/>
      <c r="C228" s="198"/>
      <c r="D228" s="197"/>
      <c r="E228" s="197"/>
      <c r="F228" s="197"/>
      <c r="G228" s="197"/>
      <c r="H228" s="197"/>
      <c r="I228" s="197"/>
      <c r="J228" s="197"/>
      <c r="K228" s="197"/>
      <c r="L228" s="197"/>
      <c r="M228" s="197"/>
      <c r="N228" s="197"/>
      <c r="O228" s="200" t="s">
        <v>25</v>
      </c>
    </row>
    <row r="229" spans="1:15" ht="16" thickBot="1" x14ac:dyDescent="0.4">
      <c r="A229" s="196"/>
      <c r="B229" s="197"/>
      <c r="C229" s="198"/>
      <c r="D229" s="197"/>
      <c r="E229" s="197"/>
      <c r="F229" s="197"/>
      <c r="G229" s="197"/>
      <c r="H229" s="197"/>
      <c r="I229" s="197"/>
      <c r="J229" s="197"/>
      <c r="K229" s="197"/>
      <c r="L229" s="197"/>
      <c r="M229" s="197"/>
      <c r="N229" s="197"/>
      <c r="O229" s="199" t="s">
        <v>25</v>
      </c>
    </row>
    <row r="230" spans="1:15" ht="16" thickBot="1" x14ac:dyDescent="0.4">
      <c r="A230" s="196"/>
      <c r="B230" s="197"/>
      <c r="C230" s="198"/>
      <c r="D230" s="197"/>
      <c r="E230" s="197"/>
      <c r="F230" s="197"/>
      <c r="G230" s="197"/>
      <c r="H230" s="197"/>
      <c r="I230" s="197"/>
      <c r="J230" s="197"/>
      <c r="K230" s="197"/>
      <c r="L230" s="197"/>
      <c r="M230" s="197"/>
      <c r="N230" s="197"/>
      <c r="O230" s="200" t="s">
        <v>25</v>
      </c>
    </row>
    <row r="231" spans="1:15" ht="16" thickBot="1" x14ac:dyDescent="0.4">
      <c r="A231" s="196"/>
      <c r="B231" s="197"/>
      <c r="C231" s="198"/>
      <c r="D231" s="197"/>
      <c r="E231" s="197"/>
      <c r="F231" s="197"/>
      <c r="G231" s="197"/>
      <c r="H231" s="197"/>
      <c r="I231" s="197"/>
      <c r="J231" s="197"/>
      <c r="K231" s="197"/>
      <c r="L231" s="197"/>
      <c r="M231" s="197"/>
      <c r="N231" s="197"/>
      <c r="O231" s="200" t="s">
        <v>25</v>
      </c>
    </row>
    <row r="232" spans="1:15" ht="16" thickBot="1" x14ac:dyDescent="0.4">
      <c r="A232" s="196"/>
      <c r="B232" s="197"/>
      <c r="C232" s="198"/>
      <c r="D232" s="197"/>
      <c r="E232" s="197"/>
      <c r="F232" s="197"/>
      <c r="G232" s="197"/>
      <c r="H232" s="197"/>
      <c r="I232" s="197"/>
      <c r="J232" s="197"/>
      <c r="K232" s="197"/>
      <c r="L232" s="197"/>
      <c r="M232" s="197"/>
      <c r="N232" s="197"/>
      <c r="O232" s="199" t="s">
        <v>25</v>
      </c>
    </row>
    <row r="233" spans="1:15" ht="16" thickBot="1" x14ac:dyDescent="0.4">
      <c r="A233" s="196"/>
      <c r="B233" s="197"/>
      <c r="C233" s="198"/>
      <c r="D233" s="197"/>
      <c r="E233" s="197"/>
      <c r="F233" s="197"/>
      <c r="G233" s="197"/>
      <c r="H233" s="197"/>
      <c r="I233" s="197"/>
      <c r="J233" s="197"/>
      <c r="K233" s="197"/>
      <c r="L233" s="197"/>
      <c r="M233" s="197"/>
      <c r="N233" s="197"/>
      <c r="O233" s="200" t="s">
        <v>25</v>
      </c>
    </row>
    <row r="234" spans="1:15" ht="16" thickBot="1" x14ac:dyDescent="0.4">
      <c r="A234" s="196"/>
      <c r="B234" s="197"/>
      <c r="C234" s="198"/>
      <c r="D234" s="197"/>
      <c r="E234" s="197"/>
      <c r="F234" s="197"/>
      <c r="G234" s="197"/>
      <c r="H234" s="197"/>
      <c r="I234" s="197"/>
      <c r="J234" s="197"/>
      <c r="K234" s="197"/>
      <c r="L234" s="197"/>
      <c r="M234" s="197"/>
      <c r="N234" s="197"/>
      <c r="O234" s="200" t="s">
        <v>25</v>
      </c>
    </row>
    <row r="235" spans="1:15" ht="16" thickBot="1" x14ac:dyDescent="0.4">
      <c r="A235" s="196"/>
      <c r="B235" s="197"/>
      <c r="C235" s="198"/>
      <c r="D235" s="197"/>
      <c r="E235" s="197"/>
      <c r="F235" s="197"/>
      <c r="G235" s="197"/>
      <c r="H235" s="197"/>
      <c r="I235" s="197"/>
      <c r="J235" s="197"/>
      <c r="K235" s="197"/>
      <c r="L235" s="197"/>
      <c r="M235" s="197"/>
      <c r="N235" s="197"/>
      <c r="O235" s="199" t="s">
        <v>25</v>
      </c>
    </row>
    <row r="236" spans="1:15" ht="16" thickBot="1" x14ac:dyDescent="0.4">
      <c r="A236" s="196"/>
      <c r="B236" s="197"/>
      <c r="C236" s="198"/>
      <c r="D236" s="197"/>
      <c r="E236" s="197"/>
      <c r="F236" s="197"/>
      <c r="G236" s="197"/>
      <c r="H236" s="197"/>
      <c r="I236" s="197"/>
      <c r="J236" s="197"/>
      <c r="K236" s="197"/>
      <c r="L236" s="197"/>
      <c r="M236" s="197"/>
      <c r="N236" s="197"/>
      <c r="O236" s="200" t="s">
        <v>25</v>
      </c>
    </row>
    <row r="237" spans="1:15" ht="16" thickBot="1" x14ac:dyDescent="0.4">
      <c r="A237" s="196"/>
      <c r="B237" s="197"/>
      <c r="C237" s="198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200" t="s">
        <v>25</v>
      </c>
    </row>
    <row r="238" spans="1:15" ht="16" thickBot="1" x14ac:dyDescent="0.4">
      <c r="A238" s="196"/>
      <c r="B238" s="197"/>
      <c r="C238" s="198"/>
      <c r="D238" s="197"/>
      <c r="E238" s="197"/>
      <c r="F238" s="197"/>
      <c r="G238" s="197"/>
      <c r="H238" s="197"/>
      <c r="I238" s="197"/>
      <c r="J238" s="197"/>
      <c r="K238" s="197"/>
      <c r="L238" s="197"/>
      <c r="M238" s="197"/>
      <c r="N238" s="197"/>
      <c r="O238" s="199" t="s">
        <v>25</v>
      </c>
    </row>
    <row r="239" spans="1:15" ht="16" thickBot="1" x14ac:dyDescent="0.4">
      <c r="A239" s="196"/>
      <c r="B239" s="197"/>
      <c r="C239" s="198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200" t="s">
        <v>25</v>
      </c>
    </row>
    <row r="240" spans="1:15" ht="16" thickBot="1" x14ac:dyDescent="0.4">
      <c r="A240" s="196"/>
      <c r="B240" s="197"/>
      <c r="C240" s="198"/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200" t="s">
        <v>25</v>
      </c>
    </row>
    <row r="241" spans="1:15" ht="16" thickBot="1" x14ac:dyDescent="0.4">
      <c r="A241" s="196"/>
      <c r="B241" s="197"/>
      <c r="C241" s="198"/>
      <c r="D241" s="197"/>
      <c r="E241" s="197"/>
      <c r="F241" s="197"/>
      <c r="G241" s="197"/>
      <c r="H241" s="197"/>
      <c r="I241" s="197"/>
      <c r="J241" s="197"/>
      <c r="K241" s="197"/>
      <c r="L241" s="197"/>
      <c r="M241" s="197"/>
      <c r="N241" s="197"/>
      <c r="O241" s="199" t="s">
        <v>25</v>
      </c>
    </row>
    <row r="242" spans="1:15" ht="16" thickBot="1" x14ac:dyDescent="0.4">
      <c r="A242" s="196"/>
      <c r="B242" s="197"/>
      <c r="C242" s="198"/>
      <c r="D242" s="197"/>
      <c r="E242" s="197"/>
      <c r="F242" s="197"/>
      <c r="G242" s="197"/>
      <c r="H242" s="197"/>
      <c r="I242" s="197"/>
      <c r="J242" s="197"/>
      <c r="K242" s="197"/>
      <c r="L242" s="197"/>
      <c r="M242" s="197"/>
      <c r="N242" s="197"/>
      <c r="O242" s="200" t="s">
        <v>25</v>
      </c>
    </row>
    <row r="243" spans="1:15" ht="16" thickBot="1" x14ac:dyDescent="0.4">
      <c r="A243" s="196"/>
      <c r="B243" s="197"/>
      <c r="C243" s="198"/>
      <c r="D243" s="197"/>
      <c r="E243" s="197"/>
      <c r="F243" s="197"/>
      <c r="G243" s="197"/>
      <c r="H243" s="197"/>
      <c r="I243" s="197"/>
      <c r="J243" s="197"/>
      <c r="K243" s="197"/>
      <c r="L243" s="197"/>
      <c r="M243" s="197"/>
      <c r="N243" s="197"/>
      <c r="O243" s="200" t="s">
        <v>25</v>
      </c>
    </row>
    <row r="244" spans="1:15" ht="16" thickBot="1" x14ac:dyDescent="0.4">
      <c r="A244" s="196"/>
      <c r="B244" s="197"/>
      <c r="C244" s="198"/>
      <c r="D244" s="197"/>
      <c r="E244" s="197"/>
      <c r="F244" s="197"/>
      <c r="G244" s="197"/>
      <c r="H244" s="197"/>
      <c r="I244" s="197"/>
      <c r="J244" s="197"/>
      <c r="K244" s="197"/>
      <c r="L244" s="197"/>
      <c r="M244" s="197"/>
      <c r="N244" s="197"/>
      <c r="O244" s="199" t="s">
        <v>25</v>
      </c>
    </row>
    <row r="245" spans="1:15" ht="16" thickBot="1" x14ac:dyDescent="0.4">
      <c r="A245" s="196"/>
      <c r="B245" s="197"/>
      <c r="C245" s="198"/>
      <c r="D245" s="197"/>
      <c r="E245" s="197"/>
      <c r="F245" s="197"/>
      <c r="G245" s="197"/>
      <c r="H245" s="197"/>
      <c r="I245" s="197"/>
      <c r="J245" s="197"/>
      <c r="K245" s="197"/>
      <c r="L245" s="197"/>
      <c r="M245" s="197"/>
      <c r="N245" s="197"/>
      <c r="O245" s="200" t="s">
        <v>25</v>
      </c>
    </row>
    <row r="246" spans="1:15" ht="16" thickBot="1" x14ac:dyDescent="0.4">
      <c r="A246" s="196"/>
      <c r="B246" s="197"/>
      <c r="C246" s="198"/>
      <c r="D246" s="197"/>
      <c r="E246" s="197"/>
      <c r="F246" s="197"/>
      <c r="G246" s="197"/>
      <c r="H246" s="197"/>
      <c r="I246" s="197"/>
      <c r="J246" s="197"/>
      <c r="K246" s="197"/>
      <c r="L246" s="197"/>
      <c r="M246" s="197"/>
      <c r="N246" s="197"/>
      <c r="O246" s="200" t="s">
        <v>25</v>
      </c>
    </row>
    <row r="247" spans="1:15" ht="16" thickBot="1" x14ac:dyDescent="0.4">
      <c r="A247" s="196"/>
      <c r="B247" s="197"/>
      <c r="C247" s="198"/>
      <c r="D247" s="197"/>
      <c r="E247" s="197"/>
      <c r="F247" s="197"/>
      <c r="G247" s="197"/>
      <c r="H247" s="197"/>
      <c r="I247" s="197"/>
      <c r="J247" s="197"/>
      <c r="K247" s="197"/>
      <c r="L247" s="197"/>
      <c r="M247" s="197"/>
      <c r="N247" s="197"/>
      <c r="O247" s="199" t="s">
        <v>25</v>
      </c>
    </row>
    <row r="248" spans="1:15" ht="16" thickBot="1" x14ac:dyDescent="0.4">
      <c r="A248" s="196"/>
      <c r="B248" s="197"/>
      <c r="C248" s="198"/>
      <c r="D248" s="197"/>
      <c r="E248" s="197"/>
      <c r="F248" s="197"/>
      <c r="G248" s="197"/>
      <c r="H248" s="197"/>
      <c r="I248" s="197"/>
      <c r="J248" s="197"/>
      <c r="K248" s="197"/>
      <c r="L248" s="197"/>
      <c r="M248" s="197"/>
      <c r="N248" s="197"/>
      <c r="O248" s="200" t="s">
        <v>25</v>
      </c>
    </row>
    <row r="249" spans="1:15" ht="16" thickBot="1" x14ac:dyDescent="0.4">
      <c r="A249" s="196"/>
      <c r="B249" s="197"/>
      <c r="C249" s="198"/>
      <c r="D249" s="197"/>
      <c r="E249" s="197"/>
      <c r="F249" s="197"/>
      <c r="G249" s="197"/>
      <c r="H249" s="197"/>
      <c r="I249" s="197"/>
      <c r="J249" s="197"/>
      <c r="K249" s="197"/>
      <c r="L249" s="197"/>
      <c r="M249" s="197"/>
      <c r="N249" s="197"/>
      <c r="O249" s="200" t="s">
        <v>25</v>
      </c>
    </row>
    <row r="250" spans="1:15" ht="16" thickBot="1" x14ac:dyDescent="0.4">
      <c r="A250" s="196"/>
      <c r="B250" s="197"/>
      <c r="C250" s="198"/>
      <c r="D250" s="197"/>
      <c r="E250" s="197"/>
      <c r="F250" s="197"/>
      <c r="G250" s="197"/>
      <c r="H250" s="197"/>
      <c r="I250" s="197"/>
      <c r="J250" s="197"/>
      <c r="K250" s="197"/>
      <c r="L250" s="197"/>
      <c r="M250" s="197"/>
      <c r="N250" s="197"/>
      <c r="O250" s="199" t="s">
        <v>25</v>
      </c>
    </row>
    <row r="251" spans="1:15" ht="16" thickBot="1" x14ac:dyDescent="0.4">
      <c r="A251" s="196"/>
      <c r="B251" s="197"/>
      <c r="C251" s="198"/>
      <c r="D251" s="197"/>
      <c r="E251" s="197"/>
      <c r="F251" s="197"/>
      <c r="G251" s="197"/>
      <c r="H251" s="197"/>
      <c r="I251" s="197"/>
      <c r="J251" s="197"/>
      <c r="K251" s="197"/>
      <c r="L251" s="197"/>
      <c r="M251" s="197"/>
      <c r="N251" s="197"/>
      <c r="O251" s="200" t="s">
        <v>25</v>
      </c>
    </row>
    <row r="252" spans="1:15" ht="16" thickBot="1" x14ac:dyDescent="0.4">
      <c r="A252" s="196"/>
      <c r="B252" s="197"/>
      <c r="C252" s="198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200" t="s">
        <v>25</v>
      </c>
    </row>
    <row r="253" spans="1:15" ht="16" thickBot="1" x14ac:dyDescent="0.4">
      <c r="A253" s="196"/>
      <c r="B253" s="197"/>
      <c r="C253" s="198"/>
      <c r="D253" s="197"/>
      <c r="E253" s="197"/>
      <c r="F253" s="197"/>
      <c r="G253" s="197"/>
      <c r="H253" s="197"/>
      <c r="I253" s="197"/>
      <c r="J253" s="197"/>
      <c r="K253" s="197"/>
      <c r="L253" s="197"/>
      <c r="M253" s="197"/>
      <c r="N253" s="197"/>
      <c r="O253" s="199" t="s">
        <v>25</v>
      </c>
    </row>
    <row r="254" spans="1:15" ht="16" thickBot="1" x14ac:dyDescent="0.4">
      <c r="A254" s="196"/>
      <c r="B254" s="197"/>
      <c r="C254" s="198"/>
      <c r="D254" s="197"/>
      <c r="E254" s="197"/>
      <c r="F254" s="197"/>
      <c r="G254" s="197"/>
      <c r="H254" s="197"/>
      <c r="I254" s="197"/>
      <c r="J254" s="197"/>
      <c r="K254" s="197"/>
      <c r="L254" s="197"/>
      <c r="M254" s="197"/>
      <c r="N254" s="197"/>
      <c r="O254" s="200" t="s">
        <v>25</v>
      </c>
    </row>
    <row r="255" spans="1:15" ht="16" thickBot="1" x14ac:dyDescent="0.4">
      <c r="A255" s="196"/>
      <c r="B255" s="197"/>
      <c r="C255" s="198"/>
      <c r="D255" s="197"/>
      <c r="E255" s="197"/>
      <c r="F255" s="197"/>
      <c r="G255" s="197"/>
      <c r="H255" s="197"/>
      <c r="I255" s="197"/>
      <c r="J255" s="197"/>
      <c r="K255" s="197"/>
      <c r="L255" s="197"/>
      <c r="M255" s="197"/>
      <c r="N255" s="197"/>
      <c r="O255" s="200" t="s">
        <v>25</v>
      </c>
    </row>
    <row r="256" spans="1:15" ht="16" thickBot="1" x14ac:dyDescent="0.4">
      <c r="A256" s="196"/>
      <c r="B256" s="197"/>
      <c r="C256" s="198"/>
      <c r="D256" s="197"/>
      <c r="E256" s="197"/>
      <c r="F256" s="197"/>
      <c r="G256" s="197"/>
      <c r="H256" s="197"/>
      <c r="I256" s="197"/>
      <c r="J256" s="197"/>
      <c r="K256" s="197"/>
      <c r="L256" s="197"/>
      <c r="M256" s="197"/>
      <c r="N256" s="197"/>
      <c r="O256" s="199" t="s">
        <v>25</v>
      </c>
    </row>
    <row r="257" spans="1:15" ht="16" thickBot="1" x14ac:dyDescent="0.4">
      <c r="A257" s="196"/>
      <c r="B257" s="197"/>
      <c r="C257" s="198"/>
      <c r="D257" s="197"/>
      <c r="E257" s="197"/>
      <c r="F257" s="197"/>
      <c r="G257" s="197"/>
      <c r="H257" s="197"/>
      <c r="I257" s="197"/>
      <c r="J257" s="197"/>
      <c r="K257" s="197"/>
      <c r="L257" s="197"/>
      <c r="M257" s="197"/>
      <c r="N257" s="197"/>
      <c r="O257" s="200" t="s">
        <v>25</v>
      </c>
    </row>
    <row r="258" spans="1:15" ht="16" thickBot="1" x14ac:dyDescent="0.4">
      <c r="A258" s="196"/>
      <c r="B258" s="197"/>
      <c r="C258" s="198"/>
      <c r="D258" s="197"/>
      <c r="E258" s="197"/>
      <c r="F258" s="197"/>
      <c r="G258" s="197"/>
      <c r="H258" s="197"/>
      <c r="I258" s="197"/>
      <c r="J258" s="197"/>
      <c r="K258" s="197"/>
      <c r="L258" s="197"/>
      <c r="M258" s="197"/>
      <c r="N258" s="197"/>
      <c r="O258" s="200" t="s">
        <v>25</v>
      </c>
    </row>
    <row r="259" spans="1:15" ht="16" thickBot="1" x14ac:dyDescent="0.4">
      <c r="A259" s="196"/>
      <c r="B259" s="197"/>
      <c r="C259" s="198"/>
      <c r="D259" s="197"/>
      <c r="E259" s="197"/>
      <c r="F259" s="197"/>
      <c r="G259" s="197"/>
      <c r="H259" s="197"/>
      <c r="I259" s="197"/>
      <c r="J259" s="197"/>
      <c r="K259" s="197"/>
      <c r="L259" s="197"/>
      <c r="M259" s="197"/>
      <c r="N259" s="197"/>
      <c r="O259" s="199" t="s">
        <v>25</v>
      </c>
    </row>
    <row r="260" spans="1:15" ht="16" thickBot="1" x14ac:dyDescent="0.4">
      <c r="A260" s="196"/>
      <c r="B260" s="197"/>
      <c r="C260" s="198"/>
      <c r="D260" s="197"/>
      <c r="E260" s="197"/>
      <c r="F260" s="197"/>
      <c r="G260" s="197"/>
      <c r="H260" s="197"/>
      <c r="I260" s="197"/>
      <c r="J260" s="197"/>
      <c r="K260" s="197"/>
      <c r="L260" s="197"/>
      <c r="M260" s="197"/>
      <c r="N260" s="197"/>
      <c r="O260" s="200" t="s">
        <v>25</v>
      </c>
    </row>
    <row r="261" spans="1:15" ht="16" thickBot="1" x14ac:dyDescent="0.4">
      <c r="A261" s="196"/>
      <c r="B261" s="197"/>
      <c r="C261" s="198"/>
      <c r="D261" s="197"/>
      <c r="E261" s="197"/>
      <c r="F261" s="197"/>
      <c r="G261" s="197"/>
      <c r="H261" s="197"/>
      <c r="I261" s="197"/>
      <c r="J261" s="197"/>
      <c r="K261" s="197"/>
      <c r="L261" s="197"/>
      <c r="M261" s="197"/>
      <c r="N261" s="197"/>
      <c r="O261" s="200" t="s">
        <v>25</v>
      </c>
    </row>
    <row r="262" spans="1:15" ht="16" thickBot="1" x14ac:dyDescent="0.4">
      <c r="A262" s="196"/>
      <c r="B262" s="197"/>
      <c r="C262" s="198"/>
      <c r="D262" s="197"/>
      <c r="E262" s="197"/>
      <c r="F262" s="197"/>
      <c r="G262" s="197"/>
      <c r="H262" s="197"/>
      <c r="I262" s="197"/>
      <c r="J262" s="197"/>
      <c r="K262" s="197"/>
      <c r="L262" s="197"/>
      <c r="M262" s="197"/>
      <c r="N262" s="197"/>
      <c r="O262" s="199" t="s">
        <v>25</v>
      </c>
    </row>
    <row r="263" spans="1:15" ht="16" thickBot="1" x14ac:dyDescent="0.4">
      <c r="A263" s="196"/>
      <c r="B263" s="197"/>
      <c r="C263" s="198"/>
      <c r="D263" s="197"/>
      <c r="E263" s="197"/>
      <c r="F263" s="197"/>
      <c r="G263" s="197"/>
      <c r="H263" s="197"/>
      <c r="I263" s="197"/>
      <c r="J263" s="197"/>
      <c r="K263" s="197"/>
      <c r="L263" s="197"/>
      <c r="M263" s="197"/>
      <c r="N263" s="197"/>
      <c r="O263" s="200" t="s">
        <v>25</v>
      </c>
    </row>
    <row r="264" spans="1:15" ht="16" thickBot="1" x14ac:dyDescent="0.4">
      <c r="A264" s="196"/>
      <c r="B264" s="197"/>
      <c r="C264" s="198"/>
      <c r="D264" s="197"/>
      <c r="E264" s="197"/>
      <c r="F264" s="197"/>
      <c r="G264" s="197"/>
      <c r="H264" s="197"/>
      <c r="I264" s="197"/>
      <c r="J264" s="197"/>
      <c r="K264" s="197"/>
      <c r="L264" s="197"/>
      <c r="M264" s="197"/>
      <c r="N264" s="197"/>
      <c r="O264" s="200" t="s">
        <v>25</v>
      </c>
    </row>
    <row r="265" spans="1:15" ht="16" thickBot="1" x14ac:dyDescent="0.4">
      <c r="A265" s="196"/>
      <c r="B265" s="197"/>
      <c r="C265" s="198"/>
      <c r="D265" s="197"/>
      <c r="E265" s="197"/>
      <c r="F265" s="197"/>
      <c r="G265" s="197"/>
      <c r="H265" s="197"/>
      <c r="I265" s="197"/>
      <c r="J265" s="197"/>
      <c r="K265" s="197"/>
      <c r="L265" s="197"/>
      <c r="M265" s="197"/>
      <c r="N265" s="197"/>
      <c r="O265" s="199" t="s">
        <v>25</v>
      </c>
    </row>
    <row r="266" spans="1:15" ht="16" thickBot="1" x14ac:dyDescent="0.4">
      <c r="A266" s="196"/>
      <c r="B266" s="197"/>
      <c r="C266" s="198"/>
      <c r="D266" s="197"/>
      <c r="E266" s="197"/>
      <c r="F266" s="197"/>
      <c r="G266" s="197"/>
      <c r="H266" s="197"/>
      <c r="I266" s="197"/>
      <c r="J266" s="197"/>
      <c r="K266" s="197"/>
      <c r="L266" s="197"/>
      <c r="M266" s="197"/>
      <c r="N266" s="197"/>
      <c r="O266" s="200" t="s">
        <v>25</v>
      </c>
    </row>
    <row r="267" spans="1:15" ht="16" thickBot="1" x14ac:dyDescent="0.4">
      <c r="A267" s="196"/>
      <c r="B267" s="197"/>
      <c r="C267" s="198"/>
      <c r="D267" s="197"/>
      <c r="E267" s="197"/>
      <c r="F267" s="197"/>
      <c r="G267" s="197"/>
      <c r="H267" s="197"/>
      <c r="I267" s="197"/>
      <c r="J267" s="197"/>
      <c r="K267" s="197"/>
      <c r="L267" s="197"/>
      <c r="M267" s="197"/>
      <c r="N267" s="197"/>
      <c r="O267" s="200" t="s">
        <v>25</v>
      </c>
    </row>
    <row r="268" spans="1:15" ht="16" thickBot="1" x14ac:dyDescent="0.4">
      <c r="A268" s="196"/>
      <c r="B268" s="197"/>
      <c r="C268" s="198"/>
      <c r="D268" s="197"/>
      <c r="E268" s="197"/>
      <c r="F268" s="197"/>
      <c r="G268" s="197"/>
      <c r="H268" s="197"/>
      <c r="I268" s="197"/>
      <c r="J268" s="197"/>
      <c r="K268" s="197"/>
      <c r="L268" s="197"/>
      <c r="M268" s="197"/>
      <c r="N268" s="197"/>
      <c r="O268" s="199" t="s">
        <v>25</v>
      </c>
    </row>
    <row r="269" spans="1:15" ht="16" thickBot="1" x14ac:dyDescent="0.4">
      <c r="A269" s="196"/>
      <c r="B269" s="197"/>
      <c r="C269" s="198"/>
      <c r="D269" s="197"/>
      <c r="E269" s="197"/>
      <c r="F269" s="197"/>
      <c r="G269" s="197"/>
      <c r="H269" s="197"/>
      <c r="I269" s="197"/>
      <c r="J269" s="197"/>
      <c r="K269" s="197"/>
      <c r="L269" s="197"/>
      <c r="M269" s="197"/>
      <c r="N269" s="197"/>
      <c r="O269" s="200" t="s">
        <v>25</v>
      </c>
    </row>
    <row r="270" spans="1:15" ht="16" thickBot="1" x14ac:dyDescent="0.4">
      <c r="A270" s="196"/>
      <c r="B270" s="197"/>
      <c r="C270" s="198"/>
      <c r="D270" s="197"/>
      <c r="E270" s="197"/>
      <c r="F270" s="197"/>
      <c r="G270" s="197"/>
      <c r="H270" s="197"/>
      <c r="I270" s="197"/>
      <c r="J270" s="197"/>
      <c r="K270" s="197"/>
      <c r="L270" s="197"/>
      <c r="M270" s="197"/>
      <c r="N270" s="197"/>
      <c r="O270" s="200" t="s">
        <v>25</v>
      </c>
    </row>
    <row r="271" spans="1:15" ht="16" thickBot="1" x14ac:dyDescent="0.4">
      <c r="A271" s="196"/>
      <c r="B271" s="197"/>
      <c r="C271" s="198"/>
      <c r="D271" s="197"/>
      <c r="E271" s="197"/>
      <c r="F271" s="197"/>
      <c r="G271" s="197"/>
      <c r="H271" s="197"/>
      <c r="I271" s="197"/>
      <c r="J271" s="197"/>
      <c r="K271" s="197"/>
      <c r="L271" s="197"/>
      <c r="M271" s="197"/>
      <c r="N271" s="197"/>
      <c r="O271" s="199" t="s">
        <v>25</v>
      </c>
    </row>
    <row r="272" spans="1:15" ht="16" thickBot="1" x14ac:dyDescent="0.4">
      <c r="A272" s="196"/>
      <c r="B272" s="197"/>
      <c r="C272" s="198"/>
      <c r="D272" s="197"/>
      <c r="E272" s="197"/>
      <c r="F272" s="197"/>
      <c r="G272" s="197"/>
      <c r="H272" s="197"/>
      <c r="I272" s="197"/>
      <c r="J272" s="197"/>
      <c r="K272" s="197"/>
      <c r="L272" s="197"/>
      <c r="M272" s="197"/>
      <c r="N272" s="197"/>
      <c r="O272" s="200" t="s">
        <v>25</v>
      </c>
    </row>
    <row r="273" spans="1:15" ht="16" thickBot="1" x14ac:dyDescent="0.4">
      <c r="A273" s="196"/>
      <c r="B273" s="197"/>
      <c r="C273" s="198"/>
      <c r="D273" s="197"/>
      <c r="E273" s="197"/>
      <c r="F273" s="197"/>
      <c r="G273" s="197"/>
      <c r="H273" s="197"/>
      <c r="I273" s="197"/>
      <c r="J273" s="197"/>
      <c r="K273" s="197"/>
      <c r="L273" s="197"/>
      <c r="M273" s="197"/>
      <c r="N273" s="197"/>
      <c r="O273" s="200" t="s">
        <v>25</v>
      </c>
    </row>
    <row r="274" spans="1:15" ht="16" thickBot="1" x14ac:dyDescent="0.4">
      <c r="A274" s="196"/>
      <c r="B274" s="197"/>
      <c r="C274" s="198"/>
      <c r="D274" s="197"/>
      <c r="E274" s="197"/>
      <c r="F274" s="197"/>
      <c r="G274" s="197"/>
      <c r="H274" s="197"/>
      <c r="I274" s="197"/>
      <c r="J274" s="197"/>
      <c r="K274" s="197"/>
      <c r="L274" s="197"/>
      <c r="M274" s="197"/>
      <c r="N274" s="197"/>
      <c r="O274" s="199" t="s">
        <v>25</v>
      </c>
    </row>
    <row r="275" spans="1:15" ht="16" thickBot="1" x14ac:dyDescent="0.4">
      <c r="A275" s="196"/>
      <c r="B275" s="197"/>
      <c r="C275" s="198"/>
      <c r="D275" s="197"/>
      <c r="E275" s="197"/>
      <c r="F275" s="197"/>
      <c r="G275" s="197"/>
      <c r="H275" s="197"/>
      <c r="I275" s="197"/>
      <c r="J275" s="197"/>
      <c r="K275" s="197"/>
      <c r="L275" s="197"/>
      <c r="M275" s="197"/>
      <c r="N275" s="197"/>
      <c r="O275" s="200" t="s">
        <v>25</v>
      </c>
    </row>
    <row r="276" spans="1:15" ht="16" thickBot="1" x14ac:dyDescent="0.4">
      <c r="A276" s="196"/>
      <c r="B276" s="197"/>
      <c r="C276" s="198"/>
      <c r="D276" s="197"/>
      <c r="E276" s="197"/>
      <c r="F276" s="197"/>
      <c r="G276" s="197"/>
      <c r="H276" s="197"/>
      <c r="I276" s="197"/>
      <c r="J276" s="197"/>
      <c r="K276" s="197"/>
      <c r="L276" s="197"/>
      <c r="M276" s="197"/>
      <c r="N276" s="197"/>
      <c r="O276" s="200" t="s">
        <v>25</v>
      </c>
    </row>
    <row r="277" spans="1:15" ht="16" thickBot="1" x14ac:dyDescent="0.4">
      <c r="A277" s="196"/>
      <c r="B277" s="197"/>
      <c r="C277" s="198"/>
      <c r="D277" s="197"/>
      <c r="E277" s="197"/>
      <c r="F277" s="197"/>
      <c r="G277" s="197"/>
      <c r="H277" s="197"/>
      <c r="I277" s="197"/>
      <c r="J277" s="197"/>
      <c r="K277" s="197"/>
      <c r="L277" s="197"/>
      <c r="M277" s="197"/>
      <c r="N277" s="197"/>
      <c r="O277" s="199" t="s">
        <v>25</v>
      </c>
    </row>
    <row r="278" spans="1:15" ht="16" thickBot="1" x14ac:dyDescent="0.4">
      <c r="A278" s="196"/>
      <c r="B278" s="197"/>
      <c r="C278" s="198"/>
      <c r="D278" s="197"/>
      <c r="E278" s="197"/>
      <c r="F278" s="197"/>
      <c r="G278" s="197"/>
      <c r="H278" s="197"/>
      <c r="I278" s="197"/>
      <c r="J278" s="197"/>
      <c r="K278" s="197"/>
      <c r="L278" s="197"/>
      <c r="M278" s="197"/>
      <c r="N278" s="197"/>
      <c r="O278" s="200" t="s">
        <v>25</v>
      </c>
    </row>
    <row r="279" spans="1:15" ht="16" thickBot="1" x14ac:dyDescent="0.4">
      <c r="A279" s="196"/>
      <c r="B279" s="197"/>
      <c r="C279" s="198"/>
      <c r="D279" s="197"/>
      <c r="E279" s="197"/>
      <c r="F279" s="197"/>
      <c r="G279" s="197"/>
      <c r="H279" s="197"/>
      <c r="I279" s="197"/>
      <c r="J279" s="197"/>
      <c r="K279" s="197"/>
      <c r="L279" s="197"/>
      <c r="M279" s="197"/>
      <c r="N279" s="197"/>
      <c r="O279" s="200" t="s">
        <v>25</v>
      </c>
    </row>
    <row r="280" spans="1:15" ht="16" thickBot="1" x14ac:dyDescent="0.4">
      <c r="A280" s="196"/>
      <c r="B280" s="197"/>
      <c r="C280" s="198"/>
      <c r="D280" s="197"/>
      <c r="E280" s="197"/>
      <c r="F280" s="197"/>
      <c r="G280" s="197"/>
      <c r="H280" s="197"/>
      <c r="I280" s="197"/>
      <c r="J280" s="197"/>
      <c r="K280" s="197"/>
      <c r="L280" s="197"/>
      <c r="M280" s="197"/>
      <c r="N280" s="197"/>
      <c r="O280" s="199" t="s">
        <v>25</v>
      </c>
    </row>
    <row r="281" spans="1:15" ht="16" thickBot="1" x14ac:dyDescent="0.4">
      <c r="A281" s="196"/>
      <c r="B281" s="197"/>
      <c r="C281" s="198"/>
      <c r="D281" s="197"/>
      <c r="E281" s="197"/>
      <c r="F281" s="197"/>
      <c r="G281" s="197"/>
      <c r="H281" s="197"/>
      <c r="I281" s="197"/>
      <c r="J281" s="197"/>
      <c r="K281" s="197"/>
      <c r="L281" s="197"/>
      <c r="M281" s="197"/>
      <c r="N281" s="197"/>
      <c r="O281" s="200" t="s">
        <v>25</v>
      </c>
    </row>
    <row r="282" spans="1:15" ht="16" thickBot="1" x14ac:dyDescent="0.4">
      <c r="A282" s="196"/>
      <c r="B282" s="197"/>
      <c r="C282" s="198"/>
      <c r="D282" s="197"/>
      <c r="E282" s="197"/>
      <c r="F282" s="197"/>
      <c r="G282" s="197"/>
      <c r="H282" s="197"/>
      <c r="I282" s="197"/>
      <c r="J282" s="197"/>
      <c r="K282" s="197"/>
      <c r="L282" s="197"/>
      <c r="M282" s="197"/>
      <c r="N282" s="197"/>
      <c r="O282" s="200" t="s">
        <v>25</v>
      </c>
    </row>
    <row r="283" spans="1:15" ht="16" thickBot="1" x14ac:dyDescent="0.4">
      <c r="A283" s="196"/>
      <c r="B283" s="197"/>
      <c r="C283" s="198"/>
      <c r="D283" s="197"/>
      <c r="E283" s="197"/>
      <c r="F283" s="197"/>
      <c r="G283" s="197"/>
      <c r="H283" s="197"/>
      <c r="I283" s="197"/>
      <c r="J283" s="197"/>
      <c r="K283" s="197"/>
      <c r="L283" s="197"/>
      <c r="M283" s="197"/>
      <c r="N283" s="197"/>
      <c r="O283" s="199" t="s">
        <v>25</v>
      </c>
    </row>
    <row r="284" spans="1:15" ht="16" thickBot="1" x14ac:dyDescent="0.4">
      <c r="A284" s="196"/>
      <c r="B284" s="197"/>
      <c r="C284" s="198"/>
      <c r="D284" s="197"/>
      <c r="E284" s="197"/>
      <c r="F284" s="197"/>
      <c r="G284" s="197"/>
      <c r="H284" s="197"/>
      <c r="I284" s="197"/>
      <c r="J284" s="197"/>
      <c r="K284" s="197"/>
      <c r="L284" s="197"/>
      <c r="M284" s="197"/>
      <c r="N284" s="197"/>
      <c r="O284" s="200" t="s">
        <v>25</v>
      </c>
    </row>
    <row r="285" spans="1:15" ht="16" thickBot="1" x14ac:dyDescent="0.4">
      <c r="A285" s="196"/>
      <c r="B285" s="197"/>
      <c r="C285" s="198"/>
      <c r="D285" s="197"/>
      <c r="E285" s="197"/>
      <c r="F285" s="197"/>
      <c r="G285" s="197"/>
      <c r="H285" s="197"/>
      <c r="I285" s="197"/>
      <c r="J285" s="197"/>
      <c r="K285" s="197"/>
      <c r="L285" s="197"/>
      <c r="M285" s="197"/>
      <c r="N285" s="197"/>
      <c r="O285" s="200" t="s">
        <v>25</v>
      </c>
    </row>
    <row r="286" spans="1:15" ht="16" thickBot="1" x14ac:dyDescent="0.4">
      <c r="A286" s="196"/>
      <c r="B286" s="197"/>
      <c r="C286" s="198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9" t="s">
        <v>25</v>
      </c>
    </row>
    <row r="287" spans="1:15" ht="16" thickBot="1" x14ac:dyDescent="0.4">
      <c r="A287" s="196"/>
      <c r="B287" s="197"/>
      <c r="C287" s="198"/>
      <c r="D287" s="197"/>
      <c r="E287" s="197"/>
      <c r="F287" s="197"/>
      <c r="G287" s="197"/>
      <c r="H287" s="197"/>
      <c r="I287" s="197"/>
      <c r="J287" s="197"/>
      <c r="K287" s="197"/>
      <c r="L287" s="197"/>
      <c r="M287" s="197"/>
      <c r="N287" s="197"/>
      <c r="O287" s="200" t="s">
        <v>25</v>
      </c>
    </row>
    <row r="288" spans="1:15" ht="16" thickBot="1" x14ac:dyDescent="0.4">
      <c r="A288" s="196"/>
      <c r="B288" s="197"/>
      <c r="C288" s="198"/>
      <c r="D288" s="197"/>
      <c r="E288" s="197"/>
      <c r="F288" s="197"/>
      <c r="G288" s="197"/>
      <c r="H288" s="197"/>
      <c r="I288" s="197"/>
      <c r="J288" s="197"/>
      <c r="K288" s="197"/>
      <c r="L288" s="197"/>
      <c r="M288" s="197"/>
      <c r="N288" s="197"/>
      <c r="O288" s="200" t="s">
        <v>25</v>
      </c>
    </row>
    <row r="289" spans="1:15" ht="16" thickBot="1" x14ac:dyDescent="0.4">
      <c r="A289" s="196"/>
      <c r="B289" s="197"/>
      <c r="C289" s="198"/>
      <c r="D289" s="197"/>
      <c r="E289" s="197"/>
      <c r="F289" s="197"/>
      <c r="G289" s="197"/>
      <c r="H289" s="197"/>
      <c r="I289" s="197"/>
      <c r="J289" s="197"/>
      <c r="K289" s="197"/>
      <c r="L289" s="197"/>
      <c r="M289" s="197"/>
      <c r="N289" s="197"/>
      <c r="O289" s="199" t="s">
        <v>25</v>
      </c>
    </row>
    <row r="290" spans="1:15" ht="16" thickBot="1" x14ac:dyDescent="0.4">
      <c r="A290" s="196"/>
      <c r="B290" s="197"/>
      <c r="C290" s="198"/>
      <c r="D290" s="197"/>
      <c r="E290" s="197"/>
      <c r="F290" s="197"/>
      <c r="G290" s="197"/>
      <c r="H290" s="197"/>
      <c r="I290" s="197"/>
      <c r="J290" s="197"/>
      <c r="K290" s="197"/>
      <c r="L290" s="197"/>
      <c r="M290" s="197"/>
      <c r="N290" s="197"/>
      <c r="O290" s="200" t="s">
        <v>25</v>
      </c>
    </row>
    <row r="291" spans="1:15" ht="16" thickBot="1" x14ac:dyDescent="0.4">
      <c r="A291" s="196"/>
      <c r="B291" s="197"/>
      <c r="C291" s="198"/>
      <c r="D291" s="197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  <c r="O291" s="200" t="s">
        <v>25</v>
      </c>
    </row>
    <row r="292" spans="1:15" ht="16" thickBot="1" x14ac:dyDescent="0.4">
      <c r="A292" s="196"/>
      <c r="B292" s="197"/>
      <c r="C292" s="198"/>
      <c r="D292" s="197"/>
      <c r="E292" s="197"/>
      <c r="F292" s="197"/>
      <c r="G292" s="197"/>
      <c r="H292" s="197"/>
      <c r="I292" s="197"/>
      <c r="J292" s="197"/>
      <c r="K292" s="197"/>
      <c r="L292" s="197"/>
      <c r="M292" s="197"/>
      <c r="N292" s="197"/>
      <c r="O292" s="199" t="s">
        <v>25</v>
      </c>
    </row>
    <row r="293" spans="1:15" ht="16" thickBot="1" x14ac:dyDescent="0.4">
      <c r="A293" s="196"/>
      <c r="B293" s="197"/>
      <c r="C293" s="198"/>
      <c r="D293" s="197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200" t="s">
        <v>25</v>
      </c>
    </row>
    <row r="294" spans="1:15" ht="16" thickBot="1" x14ac:dyDescent="0.4">
      <c r="A294" s="196"/>
      <c r="B294" s="197"/>
      <c r="C294" s="198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200" t="s">
        <v>25</v>
      </c>
    </row>
    <row r="295" spans="1:15" ht="16" thickBot="1" x14ac:dyDescent="0.4">
      <c r="A295" s="196"/>
      <c r="B295" s="197"/>
      <c r="C295" s="198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99" t="s">
        <v>25</v>
      </c>
    </row>
    <row r="296" spans="1:15" ht="16" thickBot="1" x14ac:dyDescent="0.4">
      <c r="A296" s="196"/>
      <c r="B296" s="197"/>
      <c r="C296" s="198"/>
      <c r="D296" s="197"/>
      <c r="E296" s="197"/>
      <c r="F296" s="197"/>
      <c r="G296" s="197"/>
      <c r="H296" s="197"/>
      <c r="I296" s="197"/>
      <c r="J296" s="197"/>
      <c r="K296" s="197"/>
      <c r="L296" s="197"/>
      <c r="M296" s="197"/>
      <c r="N296" s="197"/>
      <c r="O296" s="200" t="s">
        <v>25</v>
      </c>
    </row>
    <row r="297" spans="1:15" ht="16" thickBot="1" x14ac:dyDescent="0.4">
      <c r="A297" s="196"/>
      <c r="B297" s="197"/>
      <c r="C297" s="198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200" t="s">
        <v>25</v>
      </c>
    </row>
    <row r="298" spans="1:15" ht="16" thickBot="1" x14ac:dyDescent="0.4">
      <c r="A298" s="196"/>
      <c r="B298" s="197"/>
      <c r="C298" s="198"/>
      <c r="D298" s="197"/>
      <c r="E298" s="197"/>
      <c r="F298" s="197"/>
      <c r="G298" s="197"/>
      <c r="H298" s="197"/>
      <c r="I298" s="197"/>
      <c r="J298" s="197"/>
      <c r="K298" s="197"/>
      <c r="L298" s="197"/>
      <c r="M298" s="197"/>
      <c r="N298" s="197"/>
      <c r="O298" s="199" t="s">
        <v>25</v>
      </c>
    </row>
    <row r="299" spans="1:15" ht="16" thickBot="1" x14ac:dyDescent="0.4">
      <c r="A299" s="196"/>
      <c r="B299" s="197"/>
      <c r="C299" s="198"/>
      <c r="D299" s="197"/>
      <c r="E299" s="197"/>
      <c r="F299" s="197"/>
      <c r="G299" s="197"/>
      <c r="H299" s="197"/>
      <c r="I299" s="197"/>
      <c r="J299" s="197"/>
      <c r="K299" s="197"/>
      <c r="L299" s="197"/>
      <c r="M299" s="197"/>
      <c r="N299" s="197"/>
      <c r="O299" s="200" t="s">
        <v>25</v>
      </c>
    </row>
    <row r="300" spans="1:15" ht="16" thickBot="1" x14ac:dyDescent="0.4">
      <c r="A300" s="196"/>
      <c r="B300" s="197"/>
      <c r="C300" s="198"/>
      <c r="D300" s="197"/>
      <c r="E300" s="197"/>
      <c r="F300" s="197"/>
      <c r="G300" s="197"/>
      <c r="H300" s="197"/>
      <c r="I300" s="197"/>
      <c r="J300" s="197"/>
      <c r="K300" s="197"/>
      <c r="L300" s="197"/>
      <c r="M300" s="197"/>
      <c r="N300" s="197"/>
      <c r="O300" s="200" t="s">
        <v>25</v>
      </c>
    </row>
    <row r="301" spans="1:15" ht="16" thickBot="1" x14ac:dyDescent="0.4">
      <c r="A301" s="196"/>
      <c r="B301" s="197"/>
      <c r="C301" s="198"/>
      <c r="D301" s="197"/>
      <c r="E301" s="197"/>
      <c r="F301" s="197"/>
      <c r="G301" s="197"/>
      <c r="H301" s="197"/>
      <c r="I301" s="197"/>
      <c r="J301" s="197"/>
      <c r="K301" s="197"/>
      <c r="L301" s="197"/>
      <c r="M301" s="197"/>
      <c r="N301" s="197"/>
      <c r="O301" s="199" t="s">
        <v>25</v>
      </c>
    </row>
    <row r="302" spans="1:15" ht="16" thickBot="1" x14ac:dyDescent="0.4">
      <c r="A302" s="196"/>
      <c r="B302" s="197"/>
      <c r="C302" s="198"/>
      <c r="D302" s="197"/>
      <c r="E302" s="197"/>
      <c r="F302" s="197"/>
      <c r="G302" s="197"/>
      <c r="H302" s="197"/>
      <c r="I302" s="197"/>
      <c r="J302" s="197"/>
      <c r="K302" s="197"/>
      <c r="L302" s="197"/>
      <c r="M302" s="197"/>
      <c r="N302" s="197"/>
      <c r="O302" s="200" t="s">
        <v>25</v>
      </c>
    </row>
    <row r="303" spans="1:15" ht="16" thickBot="1" x14ac:dyDescent="0.4">
      <c r="A303" s="196"/>
      <c r="B303" s="197"/>
      <c r="C303" s="198"/>
      <c r="D303" s="197"/>
      <c r="E303" s="197"/>
      <c r="F303" s="197"/>
      <c r="G303" s="197"/>
      <c r="H303" s="197"/>
      <c r="I303" s="197"/>
      <c r="J303" s="197"/>
      <c r="K303" s="197"/>
      <c r="L303" s="197"/>
      <c r="M303" s="197"/>
      <c r="N303" s="197"/>
      <c r="O303" s="200" t="s">
        <v>25</v>
      </c>
    </row>
    <row r="304" spans="1:15" ht="16" thickBot="1" x14ac:dyDescent="0.4">
      <c r="A304" s="196"/>
      <c r="B304" s="197"/>
      <c r="C304" s="198"/>
      <c r="D304" s="197"/>
      <c r="E304" s="197"/>
      <c r="F304" s="197"/>
      <c r="G304" s="197"/>
      <c r="H304" s="197"/>
      <c r="I304" s="197"/>
      <c r="J304" s="197"/>
      <c r="K304" s="197"/>
      <c r="L304" s="197"/>
      <c r="M304" s="197"/>
      <c r="N304" s="197"/>
      <c r="O304" s="199" t="s">
        <v>25</v>
      </c>
    </row>
    <row r="305" spans="1:15" ht="16" thickBot="1" x14ac:dyDescent="0.4">
      <c r="A305" s="196"/>
      <c r="B305" s="197"/>
      <c r="C305" s="198"/>
      <c r="D305" s="197"/>
      <c r="E305" s="197"/>
      <c r="F305" s="197"/>
      <c r="G305" s="197"/>
      <c r="H305" s="197"/>
      <c r="I305" s="197"/>
      <c r="J305" s="197"/>
      <c r="K305" s="197"/>
      <c r="L305" s="197"/>
      <c r="M305" s="197"/>
      <c r="N305" s="197"/>
      <c r="O305" s="200" t="s">
        <v>25</v>
      </c>
    </row>
    <row r="306" spans="1:15" ht="16" thickBot="1" x14ac:dyDescent="0.4">
      <c r="A306" s="196"/>
      <c r="B306" s="197"/>
      <c r="C306" s="198"/>
      <c r="D306" s="197"/>
      <c r="E306" s="197"/>
      <c r="F306" s="197"/>
      <c r="G306" s="197"/>
      <c r="H306" s="197"/>
      <c r="I306" s="197"/>
      <c r="J306" s="197"/>
      <c r="K306" s="197"/>
      <c r="L306" s="197"/>
      <c r="M306" s="197"/>
      <c r="N306" s="197"/>
      <c r="O306" s="200" t="s">
        <v>25</v>
      </c>
    </row>
    <row r="307" spans="1:15" ht="16" thickBot="1" x14ac:dyDescent="0.4">
      <c r="A307" s="196"/>
      <c r="B307" s="197"/>
      <c r="C307" s="198"/>
      <c r="D307" s="197"/>
      <c r="E307" s="197"/>
      <c r="F307" s="197"/>
      <c r="G307" s="197"/>
      <c r="H307" s="197"/>
      <c r="I307" s="197"/>
      <c r="J307" s="197"/>
      <c r="K307" s="197"/>
      <c r="L307" s="197"/>
      <c r="M307" s="197"/>
      <c r="N307" s="197"/>
      <c r="O307" s="199" t="s">
        <v>25</v>
      </c>
    </row>
    <row r="308" spans="1:15" ht="16" thickBot="1" x14ac:dyDescent="0.4">
      <c r="A308" s="196"/>
      <c r="B308" s="197"/>
      <c r="C308" s="198"/>
      <c r="D308" s="197"/>
      <c r="E308" s="197"/>
      <c r="F308" s="197"/>
      <c r="G308" s="197"/>
      <c r="H308" s="197"/>
      <c r="I308" s="197"/>
      <c r="J308" s="197"/>
      <c r="K308" s="197"/>
      <c r="L308" s="197"/>
      <c r="M308" s="197"/>
      <c r="N308" s="197"/>
      <c r="O308" s="200" t="s">
        <v>25</v>
      </c>
    </row>
    <row r="309" spans="1:15" ht="16" thickBot="1" x14ac:dyDescent="0.4">
      <c r="A309" s="196"/>
      <c r="B309" s="197"/>
      <c r="C309" s="198"/>
      <c r="D309" s="197"/>
      <c r="E309" s="197"/>
      <c r="F309" s="197"/>
      <c r="G309" s="197"/>
      <c r="H309" s="197"/>
      <c r="I309" s="197"/>
      <c r="J309" s="197"/>
      <c r="K309" s="197"/>
      <c r="L309" s="197"/>
      <c r="M309" s="197"/>
      <c r="N309" s="197"/>
      <c r="O309" s="200" t="s">
        <v>25</v>
      </c>
    </row>
    <row r="310" spans="1:15" ht="16" thickBot="1" x14ac:dyDescent="0.4">
      <c r="A310" s="196"/>
      <c r="B310" s="197"/>
      <c r="C310" s="198"/>
      <c r="D310" s="197"/>
      <c r="E310" s="197"/>
      <c r="F310" s="197"/>
      <c r="G310" s="197"/>
      <c r="H310" s="197"/>
      <c r="I310" s="197"/>
      <c r="J310" s="197"/>
      <c r="K310" s="197"/>
      <c r="L310" s="197"/>
      <c r="M310" s="197"/>
      <c r="N310" s="197"/>
      <c r="O310" s="199" t="s">
        <v>25</v>
      </c>
    </row>
    <row r="311" spans="1:15" ht="16" thickBot="1" x14ac:dyDescent="0.4">
      <c r="A311" s="196"/>
      <c r="B311" s="197"/>
      <c r="C311" s="198"/>
      <c r="D311" s="197"/>
      <c r="E311" s="197"/>
      <c r="F311" s="197"/>
      <c r="G311" s="197"/>
      <c r="H311" s="197"/>
      <c r="I311" s="197"/>
      <c r="J311" s="197"/>
      <c r="K311" s="197"/>
      <c r="L311" s="197"/>
      <c r="M311" s="197"/>
      <c r="N311" s="197"/>
      <c r="O311" s="200" t="s">
        <v>25</v>
      </c>
    </row>
    <row r="312" spans="1:15" ht="16" thickBot="1" x14ac:dyDescent="0.4">
      <c r="A312" s="196"/>
      <c r="B312" s="197"/>
      <c r="C312" s="198"/>
      <c r="D312" s="197"/>
      <c r="E312" s="197"/>
      <c r="F312" s="197"/>
      <c r="G312" s="197"/>
      <c r="H312" s="197"/>
      <c r="I312" s="197"/>
      <c r="J312" s="197"/>
      <c r="K312" s="197"/>
      <c r="L312" s="197"/>
      <c r="M312" s="197"/>
      <c r="N312" s="197"/>
      <c r="O312" s="200" t="s">
        <v>25</v>
      </c>
    </row>
    <row r="313" spans="1:15" ht="16" thickBot="1" x14ac:dyDescent="0.4">
      <c r="A313" s="196"/>
      <c r="B313" s="197"/>
      <c r="C313" s="198"/>
      <c r="D313" s="197"/>
      <c r="E313" s="197"/>
      <c r="F313" s="197"/>
      <c r="G313" s="197"/>
      <c r="H313" s="197"/>
      <c r="I313" s="197"/>
      <c r="J313" s="197"/>
      <c r="K313" s="197"/>
      <c r="L313" s="197"/>
      <c r="M313" s="197"/>
      <c r="N313" s="197"/>
      <c r="O313" s="199" t="s">
        <v>25</v>
      </c>
    </row>
    <row r="314" spans="1:15" ht="16" thickBot="1" x14ac:dyDescent="0.4">
      <c r="A314" s="196"/>
      <c r="B314" s="197"/>
      <c r="C314" s="198"/>
      <c r="D314" s="197"/>
      <c r="E314" s="197"/>
      <c r="F314" s="197"/>
      <c r="G314" s="197"/>
      <c r="H314" s="197"/>
      <c r="I314" s="197"/>
      <c r="J314" s="197"/>
      <c r="K314" s="197"/>
      <c r="L314" s="197"/>
      <c r="M314" s="197"/>
      <c r="N314" s="197"/>
      <c r="O314" s="200" t="s">
        <v>25</v>
      </c>
    </row>
    <row r="315" spans="1:15" ht="16" thickBot="1" x14ac:dyDescent="0.4">
      <c r="A315" s="196"/>
      <c r="B315" s="197"/>
      <c r="C315" s="198"/>
      <c r="D315" s="197"/>
      <c r="E315" s="197"/>
      <c r="F315" s="197"/>
      <c r="G315" s="197"/>
      <c r="H315" s="197"/>
      <c r="I315" s="197"/>
      <c r="J315" s="197"/>
      <c r="K315" s="197"/>
      <c r="L315" s="197"/>
      <c r="M315" s="197"/>
      <c r="N315" s="197"/>
      <c r="O315" s="200" t="s">
        <v>25</v>
      </c>
    </row>
    <row r="316" spans="1:15" ht="16" thickBot="1" x14ac:dyDescent="0.4">
      <c r="A316" s="196"/>
      <c r="B316" s="197"/>
      <c r="C316" s="198"/>
      <c r="D316" s="197"/>
      <c r="E316" s="197"/>
      <c r="F316" s="197"/>
      <c r="G316" s="197"/>
      <c r="H316" s="197"/>
      <c r="I316" s="197"/>
      <c r="J316" s="197"/>
      <c r="K316" s="197"/>
      <c r="L316" s="197"/>
      <c r="M316" s="197"/>
      <c r="N316" s="197"/>
      <c r="O316" s="199" t="s">
        <v>25</v>
      </c>
    </row>
    <row r="317" spans="1:15" ht="16" thickBot="1" x14ac:dyDescent="0.4">
      <c r="A317" s="196"/>
      <c r="B317" s="197"/>
      <c r="C317" s="198"/>
      <c r="D317" s="197"/>
      <c r="E317" s="197"/>
      <c r="F317" s="197"/>
      <c r="G317" s="197"/>
      <c r="H317" s="197"/>
      <c r="I317" s="197"/>
      <c r="J317" s="197"/>
      <c r="K317" s="197"/>
      <c r="L317" s="197"/>
      <c r="M317" s="197"/>
      <c r="N317" s="197"/>
      <c r="O317" s="200" t="s">
        <v>25</v>
      </c>
    </row>
    <row r="318" spans="1:15" ht="16" thickBot="1" x14ac:dyDescent="0.4">
      <c r="A318" s="196"/>
      <c r="B318" s="197"/>
      <c r="C318" s="198"/>
      <c r="D318" s="197"/>
      <c r="E318" s="197"/>
      <c r="F318" s="197"/>
      <c r="G318" s="197"/>
      <c r="H318" s="197"/>
      <c r="I318" s="197"/>
      <c r="J318" s="197"/>
      <c r="K318" s="197"/>
      <c r="L318" s="197"/>
      <c r="M318" s="197"/>
      <c r="N318" s="197"/>
      <c r="O318" s="200" t="s">
        <v>25</v>
      </c>
    </row>
    <row r="319" spans="1:15" ht="16" thickBot="1" x14ac:dyDescent="0.4">
      <c r="A319" s="196"/>
      <c r="B319" s="197"/>
      <c r="C319" s="198"/>
      <c r="D319" s="197"/>
      <c r="E319" s="197"/>
      <c r="F319" s="197"/>
      <c r="G319" s="197"/>
      <c r="H319" s="197"/>
      <c r="I319" s="197"/>
      <c r="J319" s="197"/>
      <c r="K319" s="197"/>
      <c r="L319" s="197"/>
      <c r="M319" s="197"/>
      <c r="N319" s="197"/>
      <c r="O319" s="199" t="s">
        <v>25</v>
      </c>
    </row>
    <row r="320" spans="1:15" ht="16" thickBot="1" x14ac:dyDescent="0.4">
      <c r="A320" s="196"/>
      <c r="B320" s="197"/>
      <c r="C320" s="198"/>
      <c r="D320" s="197"/>
      <c r="E320" s="197"/>
      <c r="F320" s="197"/>
      <c r="G320" s="197"/>
      <c r="H320" s="197"/>
      <c r="I320" s="197"/>
      <c r="J320" s="197"/>
      <c r="K320" s="197"/>
      <c r="L320" s="197"/>
      <c r="M320" s="197"/>
      <c r="N320" s="197"/>
      <c r="O320" s="200" t="s">
        <v>25</v>
      </c>
    </row>
    <row r="321" spans="1:15" ht="16" thickBot="1" x14ac:dyDescent="0.4">
      <c r="A321" s="196"/>
      <c r="B321" s="197"/>
      <c r="C321" s="198"/>
      <c r="D321" s="197"/>
      <c r="E321" s="197"/>
      <c r="F321" s="197"/>
      <c r="G321" s="197"/>
      <c r="H321" s="197"/>
      <c r="I321" s="197"/>
      <c r="J321" s="197"/>
      <c r="K321" s="197"/>
      <c r="L321" s="197"/>
      <c r="M321" s="197"/>
      <c r="N321" s="197"/>
      <c r="O321" s="200" t="s">
        <v>25</v>
      </c>
    </row>
    <row r="322" spans="1:15" ht="16" thickBot="1" x14ac:dyDescent="0.4">
      <c r="A322" s="196"/>
      <c r="B322" s="197"/>
      <c r="C322" s="198"/>
      <c r="D322" s="197"/>
      <c r="E322" s="197"/>
      <c r="F322" s="197"/>
      <c r="G322" s="197"/>
      <c r="H322" s="197"/>
      <c r="I322" s="197"/>
      <c r="J322" s="197"/>
      <c r="K322" s="197"/>
      <c r="L322" s="197"/>
      <c r="M322" s="197"/>
      <c r="N322" s="197"/>
      <c r="O322" s="199" t="s">
        <v>25</v>
      </c>
    </row>
    <row r="323" spans="1:15" ht="16" thickBot="1" x14ac:dyDescent="0.4">
      <c r="A323" s="196"/>
      <c r="B323" s="197"/>
      <c r="C323" s="198"/>
      <c r="D323" s="197"/>
      <c r="E323" s="197"/>
      <c r="F323" s="197"/>
      <c r="G323" s="197"/>
      <c r="H323" s="197"/>
      <c r="I323" s="197"/>
      <c r="J323" s="197"/>
      <c r="K323" s="197"/>
      <c r="L323" s="197"/>
      <c r="M323" s="197"/>
      <c r="N323" s="197"/>
      <c r="O323" s="200" t="s">
        <v>25</v>
      </c>
    </row>
    <row r="324" spans="1:15" ht="16" thickBot="1" x14ac:dyDescent="0.4">
      <c r="A324" s="196"/>
      <c r="B324" s="197"/>
      <c r="C324" s="198"/>
      <c r="D324" s="197"/>
      <c r="E324" s="197"/>
      <c r="F324" s="197"/>
      <c r="G324" s="197"/>
      <c r="H324" s="197"/>
      <c r="I324" s="197"/>
      <c r="J324" s="197"/>
      <c r="K324" s="197"/>
      <c r="L324" s="197"/>
      <c r="M324" s="197"/>
      <c r="N324" s="197"/>
      <c r="O324" s="200" t="s">
        <v>25</v>
      </c>
    </row>
    <row r="325" spans="1:15" ht="16" thickBot="1" x14ac:dyDescent="0.4">
      <c r="A325" s="196"/>
      <c r="B325" s="197"/>
      <c r="C325" s="198"/>
      <c r="D325" s="197"/>
      <c r="E325" s="197"/>
      <c r="F325" s="197"/>
      <c r="G325" s="197"/>
      <c r="H325" s="197"/>
      <c r="I325" s="197"/>
      <c r="J325" s="197"/>
      <c r="K325" s="197"/>
      <c r="L325" s="197"/>
      <c r="M325" s="197"/>
      <c r="N325" s="197"/>
      <c r="O325" s="199" t="s">
        <v>25</v>
      </c>
    </row>
    <row r="326" spans="1:15" ht="16" thickBot="1" x14ac:dyDescent="0.4">
      <c r="A326" s="196"/>
      <c r="B326" s="197"/>
      <c r="C326" s="198"/>
      <c r="D326" s="197"/>
      <c r="E326" s="197"/>
      <c r="F326" s="197"/>
      <c r="G326" s="197"/>
      <c r="H326" s="197"/>
      <c r="I326" s="197"/>
      <c r="J326" s="197"/>
      <c r="K326" s="197"/>
      <c r="L326" s="197"/>
      <c r="M326" s="197"/>
      <c r="N326" s="197"/>
      <c r="O326" s="200" t="s">
        <v>25</v>
      </c>
    </row>
    <row r="327" spans="1:15" ht="16" thickBot="1" x14ac:dyDescent="0.4">
      <c r="A327" s="196"/>
      <c r="B327" s="197"/>
      <c r="C327" s="198"/>
      <c r="D327" s="197"/>
      <c r="E327" s="197"/>
      <c r="F327" s="197"/>
      <c r="G327" s="197"/>
      <c r="H327" s="197"/>
      <c r="I327" s="197"/>
      <c r="J327" s="197"/>
      <c r="K327" s="197"/>
      <c r="L327" s="197"/>
      <c r="M327" s="197"/>
      <c r="N327" s="197"/>
      <c r="O327" s="200" t="s">
        <v>25</v>
      </c>
    </row>
    <row r="328" spans="1:15" ht="16" thickBot="1" x14ac:dyDescent="0.4">
      <c r="A328" s="196"/>
      <c r="B328" s="197"/>
      <c r="C328" s="198"/>
      <c r="D328" s="197"/>
      <c r="E328" s="197"/>
      <c r="F328" s="197"/>
      <c r="G328" s="197"/>
      <c r="H328" s="197"/>
      <c r="I328" s="197"/>
      <c r="J328" s="197"/>
      <c r="K328" s="197"/>
      <c r="L328" s="197"/>
      <c r="M328" s="197"/>
      <c r="N328" s="197"/>
      <c r="O328" s="199" t="s">
        <v>25</v>
      </c>
    </row>
    <row r="329" spans="1:15" ht="16" thickBot="1" x14ac:dyDescent="0.4">
      <c r="A329" s="196"/>
      <c r="B329" s="197"/>
      <c r="C329" s="198"/>
      <c r="D329" s="197"/>
      <c r="E329" s="197"/>
      <c r="F329" s="197"/>
      <c r="G329" s="197"/>
      <c r="H329" s="197"/>
      <c r="I329" s="197"/>
      <c r="J329" s="197"/>
      <c r="K329" s="197"/>
      <c r="L329" s="197"/>
      <c r="M329" s="197"/>
      <c r="N329" s="197"/>
      <c r="O329" s="200" t="s">
        <v>25</v>
      </c>
    </row>
    <row r="330" spans="1:15" ht="16" thickBot="1" x14ac:dyDescent="0.4">
      <c r="A330" s="196"/>
      <c r="B330" s="197"/>
      <c r="C330" s="198"/>
      <c r="D330" s="197"/>
      <c r="E330" s="197"/>
      <c r="F330" s="197"/>
      <c r="G330" s="197"/>
      <c r="H330" s="197"/>
      <c r="I330" s="197"/>
      <c r="J330" s="197"/>
      <c r="K330" s="197"/>
      <c r="L330" s="197"/>
      <c r="M330" s="197"/>
      <c r="N330" s="197"/>
      <c r="O330" s="200" t="s">
        <v>25</v>
      </c>
    </row>
    <row r="331" spans="1:15" ht="16" thickBot="1" x14ac:dyDescent="0.4">
      <c r="A331" s="196"/>
      <c r="B331" s="197"/>
      <c r="C331" s="198"/>
      <c r="D331" s="197"/>
      <c r="E331" s="197"/>
      <c r="F331" s="197"/>
      <c r="G331" s="197"/>
      <c r="H331" s="197"/>
      <c r="I331" s="197"/>
      <c r="J331" s="197"/>
      <c r="K331" s="197"/>
      <c r="L331" s="197"/>
      <c r="M331" s="197"/>
      <c r="N331" s="197"/>
      <c r="O331" s="199" t="s">
        <v>25</v>
      </c>
    </row>
    <row r="332" spans="1:15" ht="16" thickBot="1" x14ac:dyDescent="0.4">
      <c r="A332" s="196"/>
      <c r="B332" s="197"/>
      <c r="C332" s="198"/>
      <c r="D332" s="197"/>
      <c r="E332" s="197"/>
      <c r="F332" s="197"/>
      <c r="G332" s="197"/>
      <c r="H332" s="197"/>
      <c r="I332" s="197"/>
      <c r="J332" s="197"/>
      <c r="K332" s="197"/>
      <c r="L332" s="197"/>
      <c r="M332" s="197"/>
      <c r="N332" s="197"/>
      <c r="O332" s="200" t="s">
        <v>25</v>
      </c>
    </row>
    <row r="333" spans="1:15" ht="16" thickBot="1" x14ac:dyDescent="0.4">
      <c r="A333" s="196"/>
      <c r="B333" s="197"/>
      <c r="C333" s="198"/>
      <c r="D333" s="197"/>
      <c r="E333" s="197"/>
      <c r="F333" s="197"/>
      <c r="G333" s="197"/>
      <c r="H333" s="197"/>
      <c r="I333" s="197"/>
      <c r="J333" s="197"/>
      <c r="K333" s="197"/>
      <c r="L333" s="197"/>
      <c r="M333" s="197"/>
      <c r="N333" s="197"/>
      <c r="O333" s="200" t="s">
        <v>25</v>
      </c>
    </row>
    <row r="334" spans="1:15" ht="16" thickBot="1" x14ac:dyDescent="0.4">
      <c r="A334" s="196"/>
      <c r="B334" s="197"/>
      <c r="C334" s="198"/>
      <c r="D334" s="197"/>
      <c r="E334" s="197"/>
      <c r="F334" s="197"/>
      <c r="G334" s="197"/>
      <c r="H334" s="197"/>
      <c r="I334" s="197"/>
      <c r="J334" s="197"/>
      <c r="K334" s="197"/>
      <c r="L334" s="197"/>
      <c r="M334" s="197"/>
      <c r="N334" s="197"/>
      <c r="O334" s="199" t="s">
        <v>25</v>
      </c>
    </row>
    <row r="335" spans="1:15" ht="16" thickBot="1" x14ac:dyDescent="0.4">
      <c r="A335" s="196"/>
      <c r="B335" s="197"/>
      <c r="C335" s="198"/>
      <c r="D335" s="197"/>
      <c r="E335" s="197"/>
      <c r="F335" s="197"/>
      <c r="G335" s="197"/>
      <c r="H335" s="197"/>
      <c r="I335" s="197"/>
      <c r="J335" s="197"/>
      <c r="K335" s="197"/>
      <c r="L335" s="197"/>
      <c r="M335" s="197"/>
      <c r="N335" s="197"/>
      <c r="O335" s="200" t="s">
        <v>25</v>
      </c>
    </row>
    <row r="336" spans="1:15" ht="16" thickBot="1" x14ac:dyDescent="0.4">
      <c r="A336" s="196"/>
      <c r="B336" s="197"/>
      <c r="C336" s="198"/>
      <c r="D336" s="197"/>
      <c r="E336" s="197"/>
      <c r="F336" s="197"/>
      <c r="G336" s="197"/>
      <c r="H336" s="197"/>
      <c r="I336" s="197"/>
      <c r="J336" s="197"/>
      <c r="K336" s="197"/>
      <c r="L336" s="197"/>
      <c r="M336" s="197"/>
      <c r="N336" s="197"/>
      <c r="O336" s="200" t="s">
        <v>25</v>
      </c>
    </row>
    <row r="337" spans="1:15" ht="16" thickBot="1" x14ac:dyDescent="0.4">
      <c r="A337" s="196"/>
      <c r="B337" s="197"/>
      <c r="C337" s="198"/>
      <c r="D337" s="197"/>
      <c r="E337" s="197"/>
      <c r="F337" s="197"/>
      <c r="G337" s="197"/>
      <c r="H337" s="197"/>
      <c r="I337" s="197"/>
      <c r="J337" s="197"/>
      <c r="K337" s="197"/>
      <c r="L337" s="197"/>
      <c r="M337" s="197"/>
      <c r="N337" s="197"/>
      <c r="O337" s="199" t="s">
        <v>25</v>
      </c>
    </row>
    <row r="338" spans="1:15" ht="16" thickBot="1" x14ac:dyDescent="0.4">
      <c r="A338" s="196"/>
      <c r="B338" s="197"/>
      <c r="C338" s="198"/>
      <c r="D338" s="197"/>
      <c r="E338" s="197"/>
      <c r="F338" s="197"/>
      <c r="G338" s="197"/>
      <c r="H338" s="197"/>
      <c r="I338" s="197"/>
      <c r="J338" s="197"/>
      <c r="K338" s="197"/>
      <c r="L338" s="197"/>
      <c r="M338" s="197"/>
      <c r="N338" s="197"/>
      <c r="O338" s="200" t="s">
        <v>25</v>
      </c>
    </row>
    <row r="339" spans="1:15" ht="16" thickBot="1" x14ac:dyDescent="0.4">
      <c r="A339" s="196"/>
      <c r="B339" s="197"/>
      <c r="C339" s="198"/>
      <c r="D339" s="197"/>
      <c r="E339" s="197"/>
      <c r="F339" s="197"/>
      <c r="G339" s="197"/>
      <c r="H339" s="197"/>
      <c r="I339" s="197"/>
      <c r="J339" s="197"/>
      <c r="K339" s="197"/>
      <c r="L339" s="197"/>
      <c r="M339" s="197"/>
      <c r="N339" s="197"/>
      <c r="O339" s="200" t="s">
        <v>25</v>
      </c>
    </row>
    <row r="340" spans="1:15" ht="16" thickBot="1" x14ac:dyDescent="0.4">
      <c r="A340" s="196"/>
      <c r="B340" s="197"/>
      <c r="C340" s="198"/>
      <c r="D340" s="197"/>
      <c r="E340" s="197"/>
      <c r="F340" s="197"/>
      <c r="G340" s="197"/>
      <c r="H340" s="197"/>
      <c r="I340" s="197"/>
      <c r="J340" s="197"/>
      <c r="K340" s="197"/>
      <c r="L340" s="197"/>
      <c r="M340" s="197"/>
      <c r="N340" s="197"/>
      <c r="O340" s="199" t="s">
        <v>25</v>
      </c>
    </row>
    <row r="341" spans="1:15" ht="16" thickBot="1" x14ac:dyDescent="0.4">
      <c r="A341" s="196"/>
      <c r="B341" s="197"/>
      <c r="C341" s="198"/>
      <c r="D341" s="197"/>
      <c r="E341" s="197"/>
      <c r="F341" s="197"/>
      <c r="G341" s="197"/>
      <c r="H341" s="197"/>
      <c r="I341" s="197"/>
      <c r="J341" s="197"/>
      <c r="K341" s="197"/>
      <c r="L341" s="197"/>
      <c r="M341" s="197"/>
      <c r="N341" s="197"/>
      <c r="O341" s="200" t="s">
        <v>25</v>
      </c>
    </row>
    <row r="342" spans="1:15" ht="16" thickBot="1" x14ac:dyDescent="0.4">
      <c r="A342" s="196"/>
      <c r="B342" s="197"/>
      <c r="C342" s="198"/>
      <c r="D342" s="197"/>
      <c r="E342" s="197"/>
      <c r="F342" s="197"/>
      <c r="G342" s="197"/>
      <c r="H342" s="197"/>
      <c r="I342" s="197"/>
      <c r="J342" s="197"/>
      <c r="K342" s="197"/>
      <c r="L342" s="197"/>
      <c r="M342" s="197"/>
      <c r="N342" s="197"/>
      <c r="O342" s="200" t="s">
        <v>25</v>
      </c>
    </row>
    <row r="343" spans="1:15" ht="16" thickBot="1" x14ac:dyDescent="0.4">
      <c r="A343" s="196"/>
      <c r="B343" s="197"/>
      <c r="C343" s="198"/>
      <c r="D343" s="197"/>
      <c r="E343" s="197"/>
      <c r="F343" s="197"/>
      <c r="G343" s="197"/>
      <c r="H343" s="197"/>
      <c r="I343" s="197"/>
      <c r="J343" s="197"/>
      <c r="K343" s="197"/>
      <c r="L343" s="197"/>
      <c r="M343" s="197"/>
      <c r="N343" s="197"/>
      <c r="O343" s="199" t="s">
        <v>25</v>
      </c>
    </row>
    <row r="344" spans="1:15" ht="16" thickBot="1" x14ac:dyDescent="0.4">
      <c r="A344" s="196"/>
      <c r="B344" s="197"/>
      <c r="C344" s="198"/>
      <c r="D344" s="197"/>
      <c r="E344" s="197"/>
      <c r="F344" s="197"/>
      <c r="G344" s="197"/>
      <c r="H344" s="197"/>
      <c r="I344" s="197"/>
      <c r="J344" s="197"/>
      <c r="K344" s="197"/>
      <c r="L344" s="197"/>
      <c r="M344" s="197"/>
      <c r="N344" s="197"/>
      <c r="O344" s="200" t="s">
        <v>25</v>
      </c>
    </row>
    <row r="345" spans="1:15" ht="16" thickBot="1" x14ac:dyDescent="0.4">
      <c r="A345" s="196"/>
      <c r="B345" s="197"/>
      <c r="C345" s="198"/>
      <c r="D345" s="197"/>
      <c r="E345" s="197"/>
      <c r="F345" s="197"/>
      <c r="G345" s="197"/>
      <c r="H345" s="197"/>
      <c r="I345" s="197"/>
      <c r="J345" s="197"/>
      <c r="K345" s="197"/>
      <c r="L345" s="197"/>
      <c r="M345" s="197"/>
      <c r="N345" s="197"/>
      <c r="O345" s="200" t="s">
        <v>25</v>
      </c>
    </row>
    <row r="346" spans="1:15" ht="16" thickBot="1" x14ac:dyDescent="0.4">
      <c r="A346" s="196"/>
      <c r="B346" s="197"/>
      <c r="C346" s="198"/>
      <c r="D346" s="197"/>
      <c r="E346" s="197"/>
      <c r="F346" s="197"/>
      <c r="G346" s="197"/>
      <c r="H346" s="197"/>
      <c r="I346" s="197"/>
      <c r="J346" s="197"/>
      <c r="K346" s="197"/>
      <c r="L346" s="197"/>
      <c r="M346" s="197"/>
      <c r="N346" s="197"/>
      <c r="O346" s="199" t="s">
        <v>25</v>
      </c>
    </row>
    <row r="347" spans="1:15" ht="16" thickBot="1" x14ac:dyDescent="0.4">
      <c r="A347" s="196"/>
      <c r="B347" s="197"/>
      <c r="C347" s="198"/>
      <c r="D347" s="197"/>
      <c r="E347" s="197"/>
      <c r="F347" s="197"/>
      <c r="G347" s="197"/>
      <c r="H347" s="197"/>
      <c r="I347" s="197"/>
      <c r="J347" s="197"/>
      <c r="K347" s="197"/>
      <c r="L347" s="197"/>
      <c r="M347" s="197"/>
      <c r="N347" s="197"/>
      <c r="O347" s="200" t="s">
        <v>25</v>
      </c>
    </row>
    <row r="348" spans="1:15" ht="16" thickBot="1" x14ac:dyDescent="0.4">
      <c r="A348" s="196"/>
      <c r="B348" s="197"/>
      <c r="C348" s="198"/>
      <c r="D348" s="197"/>
      <c r="E348" s="197"/>
      <c r="F348" s="197"/>
      <c r="G348" s="197"/>
      <c r="H348" s="197"/>
      <c r="I348" s="197"/>
      <c r="J348" s="197"/>
      <c r="K348" s="197"/>
      <c r="L348" s="197"/>
      <c r="M348" s="197"/>
      <c r="N348" s="197"/>
      <c r="O348" s="200" t="s">
        <v>25</v>
      </c>
    </row>
    <row r="349" spans="1:15" ht="16" thickBot="1" x14ac:dyDescent="0.4">
      <c r="A349" s="196"/>
      <c r="B349" s="197"/>
      <c r="C349" s="198"/>
      <c r="D349" s="197"/>
      <c r="E349" s="197"/>
      <c r="F349" s="197"/>
      <c r="G349" s="197"/>
      <c r="H349" s="197"/>
      <c r="I349" s="197"/>
      <c r="J349" s="197"/>
      <c r="K349" s="197"/>
      <c r="L349" s="197"/>
      <c r="M349" s="197"/>
      <c r="N349" s="197"/>
      <c r="O349" s="199" t="s">
        <v>25</v>
      </c>
    </row>
    <row r="350" spans="1:15" ht="16" thickBot="1" x14ac:dyDescent="0.4">
      <c r="A350" s="196"/>
      <c r="B350" s="197"/>
      <c r="C350" s="198"/>
      <c r="D350" s="197"/>
      <c r="E350" s="197"/>
      <c r="F350" s="197"/>
      <c r="G350" s="197"/>
      <c r="H350" s="197"/>
      <c r="I350" s="197"/>
      <c r="J350" s="197"/>
      <c r="K350" s="197"/>
      <c r="L350" s="197"/>
      <c r="M350" s="197"/>
      <c r="N350" s="197"/>
      <c r="O350" s="200" t="s">
        <v>25</v>
      </c>
    </row>
    <row r="351" spans="1:15" ht="16" thickBot="1" x14ac:dyDescent="0.4">
      <c r="A351" s="196"/>
      <c r="B351" s="197"/>
      <c r="C351" s="198"/>
      <c r="D351" s="197"/>
      <c r="E351" s="197"/>
      <c r="F351" s="197"/>
      <c r="G351" s="197"/>
      <c r="H351" s="197"/>
      <c r="I351" s="197"/>
      <c r="J351" s="197"/>
      <c r="K351" s="197"/>
      <c r="L351" s="197"/>
      <c r="M351" s="197"/>
      <c r="N351" s="197"/>
      <c r="O351" s="200" t="s">
        <v>25</v>
      </c>
    </row>
    <row r="352" spans="1:15" ht="16" thickBot="1" x14ac:dyDescent="0.4">
      <c r="A352" s="196"/>
      <c r="B352" s="197"/>
      <c r="C352" s="198"/>
      <c r="D352" s="197"/>
      <c r="E352" s="197"/>
      <c r="F352" s="197"/>
      <c r="G352" s="197"/>
      <c r="H352" s="197"/>
      <c r="I352" s="197"/>
      <c r="J352" s="197"/>
      <c r="K352" s="197"/>
      <c r="L352" s="197"/>
      <c r="M352" s="197"/>
      <c r="N352" s="197"/>
      <c r="O352" s="199" t="s">
        <v>25</v>
      </c>
    </row>
    <row r="353" spans="1:15" ht="16" thickBot="1" x14ac:dyDescent="0.4">
      <c r="A353" s="196"/>
      <c r="B353" s="197"/>
      <c r="C353" s="198"/>
      <c r="D353" s="197"/>
      <c r="E353" s="197"/>
      <c r="F353" s="197"/>
      <c r="G353" s="197"/>
      <c r="H353" s="197"/>
      <c r="I353" s="197"/>
      <c r="J353" s="197"/>
      <c r="K353" s="197"/>
      <c r="L353" s="197"/>
      <c r="M353" s="197"/>
      <c r="N353" s="197"/>
      <c r="O353" s="200" t="s">
        <v>25</v>
      </c>
    </row>
    <row r="354" spans="1:15" ht="16" thickBot="1" x14ac:dyDescent="0.4">
      <c r="A354" s="196"/>
      <c r="B354" s="197"/>
      <c r="C354" s="198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200" t="s">
        <v>25</v>
      </c>
    </row>
    <row r="355" spans="1:15" ht="16" thickBot="1" x14ac:dyDescent="0.4">
      <c r="A355" s="196"/>
      <c r="B355" s="197"/>
      <c r="C355" s="198"/>
      <c r="D355" s="197"/>
      <c r="E355" s="197"/>
      <c r="F355" s="197"/>
      <c r="G355" s="197"/>
      <c r="H355" s="197"/>
      <c r="I355" s="197"/>
      <c r="J355" s="197"/>
      <c r="K355" s="197"/>
      <c r="L355" s="197"/>
      <c r="M355" s="197"/>
      <c r="N355" s="197"/>
      <c r="O355" s="199" t="s">
        <v>25</v>
      </c>
    </row>
    <row r="356" spans="1:15" ht="16" thickBot="1" x14ac:dyDescent="0.4">
      <c r="A356" s="196"/>
      <c r="B356" s="197"/>
      <c r="C356" s="198"/>
      <c r="D356" s="197"/>
      <c r="E356" s="197"/>
      <c r="F356" s="197"/>
      <c r="G356" s="197"/>
      <c r="H356" s="197"/>
      <c r="I356" s="197"/>
      <c r="J356" s="197"/>
      <c r="K356" s="197"/>
      <c r="L356" s="197"/>
      <c r="M356" s="197"/>
      <c r="N356" s="197"/>
      <c r="O356" s="200" t="s">
        <v>25</v>
      </c>
    </row>
    <row r="357" spans="1:15" ht="16" thickBot="1" x14ac:dyDescent="0.4">
      <c r="A357" s="196"/>
      <c r="B357" s="197"/>
      <c r="C357" s="198"/>
      <c r="D357" s="197"/>
      <c r="E357" s="197"/>
      <c r="F357" s="197"/>
      <c r="G357" s="197"/>
      <c r="H357" s="197"/>
      <c r="I357" s="197"/>
      <c r="J357" s="197"/>
      <c r="K357" s="197"/>
      <c r="L357" s="197"/>
      <c r="M357" s="197"/>
      <c r="N357" s="197"/>
      <c r="O357" s="200" t="s">
        <v>25</v>
      </c>
    </row>
    <row r="358" spans="1:15" ht="16" thickBot="1" x14ac:dyDescent="0.4">
      <c r="A358" s="196"/>
      <c r="B358" s="197"/>
      <c r="C358" s="198"/>
      <c r="D358" s="197"/>
      <c r="E358" s="197"/>
      <c r="F358" s="197"/>
      <c r="G358" s="197"/>
      <c r="H358" s="197"/>
      <c r="I358" s="197"/>
      <c r="J358" s="197"/>
      <c r="K358" s="197"/>
      <c r="L358" s="197"/>
      <c r="M358" s="197"/>
      <c r="N358" s="197"/>
      <c r="O358" s="199" t="s">
        <v>25</v>
      </c>
    </row>
    <row r="359" spans="1:15" ht="16" thickBot="1" x14ac:dyDescent="0.4">
      <c r="A359" s="196"/>
      <c r="B359" s="197"/>
      <c r="C359" s="198"/>
      <c r="D359" s="197"/>
      <c r="E359" s="197"/>
      <c r="F359" s="197"/>
      <c r="G359" s="197"/>
      <c r="H359" s="197"/>
      <c r="I359" s="197"/>
      <c r="J359" s="197"/>
      <c r="K359" s="197"/>
      <c r="L359" s="197"/>
      <c r="M359" s="197"/>
      <c r="N359" s="197"/>
      <c r="O359" s="200" t="s">
        <v>25</v>
      </c>
    </row>
    <row r="360" spans="1:15" ht="16" thickBot="1" x14ac:dyDescent="0.4">
      <c r="A360" s="196"/>
      <c r="B360" s="197"/>
      <c r="C360" s="198"/>
      <c r="D360" s="197"/>
      <c r="E360" s="197"/>
      <c r="F360" s="197"/>
      <c r="G360" s="197"/>
      <c r="H360" s="197"/>
      <c r="I360" s="197"/>
      <c r="J360" s="197"/>
      <c r="K360" s="197"/>
      <c r="L360" s="197"/>
      <c r="M360" s="197"/>
      <c r="N360" s="197"/>
      <c r="O360" s="200" t="s">
        <v>25</v>
      </c>
    </row>
    <row r="361" spans="1:15" ht="16" thickBot="1" x14ac:dyDescent="0.4">
      <c r="A361" s="196"/>
      <c r="B361" s="197"/>
      <c r="C361" s="198"/>
      <c r="D361" s="197"/>
      <c r="E361" s="197"/>
      <c r="F361" s="197"/>
      <c r="G361" s="197"/>
      <c r="H361" s="197"/>
      <c r="I361" s="197"/>
      <c r="J361" s="197"/>
      <c r="K361" s="197"/>
      <c r="L361" s="197"/>
      <c r="M361" s="197"/>
      <c r="N361" s="197"/>
      <c r="O361" s="199" t="s">
        <v>25</v>
      </c>
    </row>
    <row r="362" spans="1:15" ht="16" thickBot="1" x14ac:dyDescent="0.4">
      <c r="A362" s="196"/>
      <c r="B362" s="197"/>
      <c r="C362" s="198"/>
      <c r="D362" s="197"/>
      <c r="E362" s="197"/>
      <c r="F362" s="197"/>
      <c r="G362" s="197"/>
      <c r="H362" s="197"/>
      <c r="I362" s="197"/>
      <c r="J362" s="197"/>
      <c r="K362" s="197"/>
      <c r="L362" s="197"/>
      <c r="M362" s="197"/>
      <c r="N362" s="197"/>
      <c r="O362" s="200" t="s">
        <v>25</v>
      </c>
    </row>
    <row r="363" spans="1:15" ht="16" thickBot="1" x14ac:dyDescent="0.4">
      <c r="A363" s="196"/>
      <c r="B363" s="197"/>
      <c r="C363" s="198"/>
      <c r="D363" s="197"/>
      <c r="E363" s="197"/>
      <c r="F363" s="197"/>
      <c r="G363" s="197"/>
      <c r="H363" s="197"/>
      <c r="I363" s="197"/>
      <c r="J363" s="197"/>
      <c r="K363" s="197"/>
      <c r="L363" s="197"/>
      <c r="M363" s="197"/>
      <c r="N363" s="197"/>
      <c r="O363" s="200" t="s">
        <v>25</v>
      </c>
    </row>
    <row r="364" spans="1:15" ht="16" thickBot="1" x14ac:dyDescent="0.4">
      <c r="A364" s="196"/>
      <c r="B364" s="197"/>
      <c r="C364" s="198"/>
      <c r="D364" s="197"/>
      <c r="E364" s="197"/>
      <c r="F364" s="197"/>
      <c r="G364" s="197"/>
      <c r="H364" s="197"/>
      <c r="I364" s="197"/>
      <c r="J364" s="197"/>
      <c r="K364" s="197"/>
      <c r="L364" s="197"/>
      <c r="M364" s="197"/>
      <c r="N364" s="197"/>
      <c r="O364" s="199" t="s">
        <v>25</v>
      </c>
    </row>
    <row r="365" spans="1:15" ht="16" thickBot="1" x14ac:dyDescent="0.4">
      <c r="A365" s="196"/>
      <c r="B365" s="197"/>
      <c r="C365" s="198"/>
      <c r="D365" s="197"/>
      <c r="E365" s="197"/>
      <c r="F365" s="197"/>
      <c r="G365" s="197"/>
      <c r="H365" s="197"/>
      <c r="I365" s="197"/>
      <c r="J365" s="197"/>
      <c r="K365" s="197"/>
      <c r="L365" s="197"/>
      <c r="M365" s="197"/>
      <c r="N365" s="197"/>
      <c r="O365" s="200" t="s">
        <v>25</v>
      </c>
    </row>
    <row r="366" spans="1:15" ht="16" thickBot="1" x14ac:dyDescent="0.4">
      <c r="A366" s="196"/>
      <c r="B366" s="197"/>
      <c r="C366" s="198"/>
      <c r="D366" s="197"/>
      <c r="E366" s="197"/>
      <c r="F366" s="197"/>
      <c r="G366" s="197"/>
      <c r="H366" s="197"/>
      <c r="I366" s="197"/>
      <c r="J366" s="197"/>
      <c r="K366" s="197"/>
      <c r="L366" s="197"/>
      <c r="M366" s="197"/>
      <c r="N366" s="197"/>
      <c r="O366" s="200" t="s">
        <v>25</v>
      </c>
    </row>
    <row r="367" spans="1:15" ht="16" thickBot="1" x14ac:dyDescent="0.4">
      <c r="A367" s="196"/>
      <c r="B367" s="197"/>
      <c r="C367" s="198"/>
      <c r="D367" s="197"/>
      <c r="E367" s="197"/>
      <c r="F367" s="197"/>
      <c r="G367" s="197"/>
      <c r="H367" s="197"/>
      <c r="I367" s="197"/>
      <c r="J367" s="197"/>
      <c r="K367" s="197"/>
      <c r="L367" s="197"/>
      <c r="M367" s="197"/>
      <c r="N367" s="197"/>
      <c r="O367" s="199" t="s">
        <v>25</v>
      </c>
    </row>
    <row r="368" spans="1:15" ht="16" thickBot="1" x14ac:dyDescent="0.4">
      <c r="A368" s="196"/>
      <c r="B368" s="197"/>
      <c r="C368" s="198"/>
      <c r="D368" s="197"/>
      <c r="E368" s="197"/>
      <c r="F368" s="197"/>
      <c r="G368" s="197"/>
      <c r="H368" s="197"/>
      <c r="I368" s="197"/>
      <c r="J368" s="197"/>
      <c r="K368" s="197"/>
      <c r="L368" s="197"/>
      <c r="M368" s="197"/>
      <c r="N368" s="197"/>
      <c r="O368" s="200" t="s">
        <v>25</v>
      </c>
    </row>
    <row r="369" spans="1:15" ht="16" thickBot="1" x14ac:dyDescent="0.4">
      <c r="A369" s="196"/>
      <c r="B369" s="197"/>
      <c r="C369" s="198"/>
      <c r="D369" s="197"/>
      <c r="E369" s="197"/>
      <c r="F369" s="197"/>
      <c r="G369" s="197"/>
      <c r="H369" s="197"/>
      <c r="I369" s="197"/>
      <c r="J369" s="197"/>
      <c r="K369" s="197"/>
      <c r="L369" s="197"/>
      <c r="M369" s="197"/>
      <c r="N369" s="197"/>
      <c r="O369" s="200" t="s">
        <v>25</v>
      </c>
    </row>
    <row r="370" spans="1:15" ht="16" thickBot="1" x14ac:dyDescent="0.4">
      <c r="A370" s="196"/>
      <c r="B370" s="197"/>
      <c r="C370" s="198"/>
      <c r="D370" s="197"/>
      <c r="E370" s="197"/>
      <c r="F370" s="197"/>
      <c r="G370" s="197"/>
      <c r="H370" s="197"/>
      <c r="I370" s="197"/>
      <c r="J370" s="197"/>
      <c r="K370" s="197"/>
      <c r="L370" s="197"/>
      <c r="M370" s="197"/>
      <c r="N370" s="197"/>
      <c r="O370" s="199" t="s">
        <v>25</v>
      </c>
    </row>
    <row r="371" spans="1:15" ht="16" thickBot="1" x14ac:dyDescent="0.4">
      <c r="A371" s="196"/>
      <c r="B371" s="197"/>
      <c r="C371" s="198"/>
      <c r="D371" s="197"/>
      <c r="E371" s="197"/>
      <c r="F371" s="197"/>
      <c r="G371" s="197"/>
      <c r="H371" s="197"/>
      <c r="I371" s="197"/>
      <c r="J371" s="197"/>
      <c r="K371" s="197"/>
      <c r="L371" s="197"/>
      <c r="M371" s="197"/>
      <c r="N371" s="197"/>
      <c r="O371" s="200" t="s">
        <v>25</v>
      </c>
    </row>
    <row r="372" spans="1:15" ht="16" thickBot="1" x14ac:dyDescent="0.4">
      <c r="A372" s="196"/>
      <c r="B372" s="197"/>
      <c r="C372" s="198"/>
      <c r="D372" s="197"/>
      <c r="E372" s="197"/>
      <c r="F372" s="197"/>
      <c r="G372" s="197"/>
      <c r="H372" s="197"/>
      <c r="I372" s="197"/>
      <c r="J372" s="197"/>
      <c r="K372" s="197"/>
      <c r="L372" s="197"/>
      <c r="M372" s="197"/>
      <c r="N372" s="197"/>
      <c r="O372" s="200" t="s">
        <v>25</v>
      </c>
    </row>
    <row r="373" spans="1:15" ht="16" thickBot="1" x14ac:dyDescent="0.4">
      <c r="A373" s="196"/>
      <c r="B373" s="197"/>
      <c r="C373" s="198"/>
      <c r="D373" s="197"/>
      <c r="E373" s="197"/>
      <c r="F373" s="197"/>
      <c r="G373" s="197"/>
      <c r="H373" s="197"/>
      <c r="I373" s="197"/>
      <c r="J373" s="197"/>
      <c r="K373" s="197"/>
      <c r="L373" s="197"/>
      <c r="M373" s="197"/>
      <c r="N373" s="197"/>
      <c r="O373" s="199" t="s">
        <v>25</v>
      </c>
    </row>
    <row r="374" spans="1:15" ht="16" thickBot="1" x14ac:dyDescent="0.4">
      <c r="A374" s="196"/>
      <c r="B374" s="197"/>
      <c r="C374" s="198"/>
      <c r="D374" s="197"/>
      <c r="E374" s="197"/>
      <c r="F374" s="197"/>
      <c r="G374" s="197"/>
      <c r="H374" s="197"/>
      <c r="I374" s="197"/>
      <c r="J374" s="197"/>
      <c r="K374" s="197"/>
      <c r="L374" s="197"/>
      <c r="M374" s="197"/>
      <c r="N374" s="197"/>
      <c r="O374" s="200" t="s">
        <v>25</v>
      </c>
    </row>
    <row r="375" spans="1:15" ht="16" thickBot="1" x14ac:dyDescent="0.4">
      <c r="A375" s="196"/>
      <c r="B375" s="197"/>
      <c r="C375" s="198"/>
      <c r="D375" s="197"/>
      <c r="E375" s="197"/>
      <c r="F375" s="197"/>
      <c r="G375" s="197"/>
      <c r="H375" s="197"/>
      <c r="I375" s="197"/>
      <c r="J375" s="197"/>
      <c r="K375" s="197"/>
      <c r="L375" s="197"/>
      <c r="M375" s="197"/>
      <c r="N375" s="197"/>
      <c r="O375" s="200" t="s">
        <v>25</v>
      </c>
    </row>
    <row r="376" spans="1:15" ht="16" thickBot="1" x14ac:dyDescent="0.4">
      <c r="A376" s="196"/>
      <c r="B376" s="197"/>
      <c r="C376" s="198"/>
      <c r="D376" s="197"/>
      <c r="E376" s="197"/>
      <c r="F376" s="197"/>
      <c r="G376" s="197"/>
      <c r="H376" s="197"/>
      <c r="I376" s="197"/>
      <c r="J376" s="197"/>
      <c r="K376" s="197"/>
      <c r="L376" s="197"/>
      <c r="M376" s="197"/>
      <c r="N376" s="197"/>
      <c r="O376" s="199" t="s">
        <v>25</v>
      </c>
    </row>
    <row r="377" spans="1:15" ht="16" thickBot="1" x14ac:dyDescent="0.4">
      <c r="A377" s="196"/>
      <c r="B377" s="197"/>
      <c r="C377" s="198"/>
      <c r="D377" s="197"/>
      <c r="E377" s="197"/>
      <c r="F377" s="197"/>
      <c r="G377" s="197"/>
      <c r="H377" s="197"/>
      <c r="I377" s="197"/>
      <c r="J377" s="197"/>
      <c r="K377" s="197"/>
      <c r="L377" s="197"/>
      <c r="M377" s="197"/>
      <c r="N377" s="197"/>
      <c r="O377" s="200" t="s">
        <v>25</v>
      </c>
    </row>
    <row r="378" spans="1:15" ht="16" thickBot="1" x14ac:dyDescent="0.4">
      <c r="A378" s="196"/>
      <c r="B378" s="197"/>
      <c r="C378" s="198"/>
      <c r="D378" s="197"/>
      <c r="E378" s="197"/>
      <c r="F378" s="197"/>
      <c r="G378" s="197"/>
      <c r="H378" s="197"/>
      <c r="I378" s="197"/>
      <c r="J378" s="197"/>
      <c r="K378" s="197"/>
      <c r="L378" s="197"/>
      <c r="M378" s="197"/>
      <c r="N378" s="197"/>
      <c r="O378" s="200" t="s">
        <v>25</v>
      </c>
    </row>
    <row r="379" spans="1:15" ht="16" thickBot="1" x14ac:dyDescent="0.4">
      <c r="A379" s="196"/>
      <c r="B379" s="197"/>
      <c r="C379" s="198"/>
      <c r="D379" s="197"/>
      <c r="E379" s="197"/>
      <c r="F379" s="197"/>
      <c r="G379" s="197"/>
      <c r="H379" s="197"/>
      <c r="I379" s="197"/>
      <c r="J379" s="197"/>
      <c r="K379" s="197"/>
      <c r="L379" s="197"/>
      <c r="M379" s="197"/>
      <c r="N379" s="197"/>
      <c r="O379" s="199" t="s">
        <v>25</v>
      </c>
    </row>
    <row r="380" spans="1:15" ht="16" thickBot="1" x14ac:dyDescent="0.4">
      <c r="A380" s="196"/>
      <c r="B380" s="197"/>
      <c r="C380" s="198"/>
      <c r="D380" s="197"/>
      <c r="E380" s="197"/>
      <c r="F380" s="197"/>
      <c r="G380" s="197"/>
      <c r="H380" s="197"/>
      <c r="I380" s="197"/>
      <c r="J380" s="197"/>
      <c r="K380" s="197"/>
      <c r="L380" s="197"/>
      <c r="M380" s="197"/>
      <c r="N380" s="197"/>
      <c r="O380" s="200" t="s">
        <v>25</v>
      </c>
    </row>
    <row r="381" spans="1:15" ht="16" thickBot="1" x14ac:dyDescent="0.4">
      <c r="A381" s="196"/>
      <c r="B381" s="197"/>
      <c r="C381" s="198"/>
      <c r="D381" s="197"/>
      <c r="E381" s="197"/>
      <c r="F381" s="197"/>
      <c r="G381" s="197"/>
      <c r="H381" s="197"/>
      <c r="I381" s="197"/>
      <c r="J381" s="197"/>
      <c r="K381" s="197"/>
      <c r="L381" s="197"/>
      <c r="M381" s="197"/>
      <c r="N381" s="197"/>
      <c r="O381" s="200" t="s">
        <v>25</v>
      </c>
    </row>
    <row r="382" spans="1:15" ht="16" thickBot="1" x14ac:dyDescent="0.4">
      <c r="A382" s="196"/>
      <c r="B382" s="197"/>
      <c r="C382" s="198"/>
      <c r="D382" s="197"/>
      <c r="E382" s="197"/>
      <c r="F382" s="197"/>
      <c r="G382" s="197"/>
      <c r="H382" s="197"/>
      <c r="I382" s="197"/>
      <c r="J382" s="197"/>
      <c r="K382" s="197"/>
      <c r="L382" s="197"/>
      <c r="M382" s="197"/>
      <c r="N382" s="197"/>
      <c r="O382" s="199" t="s">
        <v>25</v>
      </c>
    </row>
    <row r="383" spans="1:15" ht="16" thickBot="1" x14ac:dyDescent="0.4">
      <c r="A383" s="196"/>
      <c r="B383" s="197"/>
      <c r="C383" s="198"/>
      <c r="D383" s="197"/>
      <c r="E383" s="197"/>
      <c r="F383" s="197"/>
      <c r="G383" s="197"/>
      <c r="H383" s="197"/>
      <c r="I383" s="197"/>
      <c r="J383" s="197"/>
      <c r="K383" s="197"/>
      <c r="L383" s="197"/>
      <c r="M383" s="197"/>
      <c r="N383" s="197"/>
      <c r="O383" s="200" t="s">
        <v>25</v>
      </c>
    </row>
    <row r="384" spans="1:15" ht="16" thickBot="1" x14ac:dyDescent="0.4">
      <c r="A384" s="196"/>
      <c r="B384" s="197"/>
      <c r="C384" s="198"/>
      <c r="D384" s="197"/>
      <c r="E384" s="197"/>
      <c r="F384" s="197"/>
      <c r="G384" s="197"/>
      <c r="H384" s="197"/>
      <c r="I384" s="197"/>
      <c r="J384" s="197"/>
      <c r="K384" s="197"/>
      <c r="L384" s="197"/>
      <c r="M384" s="197"/>
      <c r="N384" s="197"/>
      <c r="O384" s="200" t="s">
        <v>25</v>
      </c>
    </row>
    <row r="385" spans="1:15" ht="16" thickBot="1" x14ac:dyDescent="0.4">
      <c r="A385" s="196"/>
      <c r="B385" s="197"/>
      <c r="C385" s="198"/>
      <c r="D385" s="197"/>
      <c r="E385" s="197"/>
      <c r="F385" s="197"/>
      <c r="G385" s="197"/>
      <c r="H385" s="197"/>
      <c r="I385" s="197"/>
      <c r="J385" s="197"/>
      <c r="K385" s="197"/>
      <c r="L385" s="197"/>
      <c r="M385" s="197"/>
      <c r="N385" s="197"/>
      <c r="O385" s="199" t="s">
        <v>25</v>
      </c>
    </row>
    <row r="386" spans="1:15" ht="16" thickBot="1" x14ac:dyDescent="0.4">
      <c r="A386" s="196"/>
      <c r="B386" s="197"/>
      <c r="C386" s="198"/>
      <c r="D386" s="197"/>
      <c r="E386" s="197"/>
      <c r="F386" s="197"/>
      <c r="G386" s="197"/>
      <c r="H386" s="197"/>
      <c r="I386" s="197"/>
      <c r="J386" s="197"/>
      <c r="K386" s="197"/>
      <c r="L386" s="197"/>
      <c r="M386" s="197"/>
      <c r="N386" s="197"/>
      <c r="O386" s="200" t="s">
        <v>25</v>
      </c>
    </row>
    <row r="387" spans="1:15" ht="16" thickBot="1" x14ac:dyDescent="0.4">
      <c r="A387" s="196"/>
      <c r="B387" s="197"/>
      <c r="C387" s="198"/>
      <c r="D387" s="197"/>
      <c r="E387" s="197"/>
      <c r="F387" s="197"/>
      <c r="G387" s="197"/>
      <c r="H387" s="197"/>
      <c r="I387" s="197"/>
      <c r="J387" s="197"/>
      <c r="K387" s="197"/>
      <c r="L387" s="197"/>
      <c r="M387" s="197"/>
      <c r="N387" s="197"/>
      <c r="O387" s="200" t="s">
        <v>25</v>
      </c>
    </row>
    <row r="388" spans="1:15" ht="16" thickBot="1" x14ac:dyDescent="0.4">
      <c r="A388" s="196"/>
      <c r="B388" s="197"/>
      <c r="C388" s="198"/>
      <c r="D388" s="197"/>
      <c r="E388" s="197"/>
      <c r="F388" s="197"/>
      <c r="G388" s="197"/>
      <c r="H388" s="197"/>
      <c r="I388" s="197"/>
      <c r="J388" s="197"/>
      <c r="K388" s="197"/>
      <c r="L388" s="197"/>
      <c r="M388" s="197"/>
      <c r="N388" s="197"/>
      <c r="O388" s="199" t="s">
        <v>25</v>
      </c>
    </row>
    <row r="389" spans="1:15" ht="16" thickBot="1" x14ac:dyDescent="0.4">
      <c r="A389" s="196"/>
      <c r="B389" s="197"/>
      <c r="C389" s="198"/>
      <c r="D389" s="197"/>
      <c r="E389" s="197"/>
      <c r="F389" s="197"/>
      <c r="G389" s="197"/>
      <c r="H389" s="197"/>
      <c r="I389" s="197"/>
      <c r="J389" s="197"/>
      <c r="K389" s="197"/>
      <c r="L389" s="197"/>
      <c r="M389" s="197"/>
      <c r="N389" s="197"/>
      <c r="O389" s="200" t="s">
        <v>25</v>
      </c>
    </row>
    <row r="390" spans="1:15" ht="16" thickBot="1" x14ac:dyDescent="0.4">
      <c r="A390" s="196"/>
      <c r="B390" s="197"/>
      <c r="C390" s="198"/>
      <c r="D390" s="197"/>
      <c r="E390" s="197"/>
      <c r="F390" s="197"/>
      <c r="G390" s="197"/>
      <c r="H390" s="197"/>
      <c r="I390" s="197"/>
      <c r="J390" s="197"/>
      <c r="K390" s="197"/>
      <c r="L390" s="197"/>
      <c r="M390" s="197"/>
      <c r="N390" s="197"/>
      <c r="O390" s="200" t="s">
        <v>25</v>
      </c>
    </row>
    <row r="391" spans="1:15" ht="16" thickBot="1" x14ac:dyDescent="0.4">
      <c r="A391" s="196"/>
      <c r="B391" s="197"/>
      <c r="C391" s="198"/>
      <c r="D391" s="197"/>
      <c r="E391" s="197"/>
      <c r="F391" s="197"/>
      <c r="G391" s="197"/>
      <c r="H391" s="197"/>
      <c r="I391" s="197"/>
      <c r="J391" s="197"/>
      <c r="K391" s="197"/>
      <c r="L391" s="197"/>
      <c r="M391" s="197"/>
      <c r="N391" s="197"/>
      <c r="O391" s="199" t="s">
        <v>25</v>
      </c>
    </row>
    <row r="392" spans="1:15" ht="16" thickBot="1" x14ac:dyDescent="0.4">
      <c r="A392" s="196"/>
      <c r="B392" s="197"/>
      <c r="C392" s="198"/>
      <c r="D392" s="197"/>
      <c r="E392" s="197"/>
      <c r="F392" s="197"/>
      <c r="G392" s="197"/>
      <c r="H392" s="197"/>
      <c r="I392" s="197"/>
      <c r="J392" s="197"/>
      <c r="K392" s="197"/>
      <c r="L392" s="197"/>
      <c r="M392" s="197"/>
      <c r="N392" s="197"/>
      <c r="O392" s="200" t="s">
        <v>25</v>
      </c>
    </row>
    <row r="393" spans="1:15" ht="16" thickBot="1" x14ac:dyDescent="0.4">
      <c r="A393" s="196"/>
      <c r="B393" s="197"/>
      <c r="C393" s="198"/>
      <c r="D393" s="197"/>
      <c r="E393" s="197"/>
      <c r="F393" s="197"/>
      <c r="G393" s="197"/>
      <c r="H393" s="197"/>
      <c r="I393" s="197"/>
      <c r="J393" s="197"/>
      <c r="K393" s="197"/>
      <c r="L393" s="197"/>
      <c r="M393" s="197"/>
      <c r="N393" s="197"/>
      <c r="O393" s="200" t="s">
        <v>25</v>
      </c>
    </row>
    <row r="394" spans="1:15" ht="16" thickBot="1" x14ac:dyDescent="0.4">
      <c r="A394" s="196"/>
      <c r="B394" s="197"/>
      <c r="C394" s="198"/>
      <c r="D394" s="197"/>
      <c r="E394" s="197"/>
      <c r="F394" s="197"/>
      <c r="G394" s="197"/>
      <c r="H394" s="197"/>
      <c r="I394" s="197"/>
      <c r="J394" s="197"/>
      <c r="K394" s="197"/>
      <c r="L394" s="197"/>
      <c r="M394" s="197"/>
      <c r="N394" s="197"/>
      <c r="O394" s="199" t="s">
        <v>25</v>
      </c>
    </row>
    <row r="395" spans="1:15" ht="16" thickBot="1" x14ac:dyDescent="0.4">
      <c r="A395" s="196"/>
      <c r="B395" s="197"/>
      <c r="C395" s="198"/>
      <c r="D395" s="197"/>
      <c r="E395" s="197"/>
      <c r="F395" s="197"/>
      <c r="G395" s="197"/>
      <c r="H395" s="197"/>
      <c r="I395" s="197"/>
      <c r="J395" s="197"/>
      <c r="K395" s="197"/>
      <c r="L395" s="197"/>
      <c r="M395" s="197"/>
      <c r="N395" s="197"/>
      <c r="O395" s="200" t="s">
        <v>25</v>
      </c>
    </row>
    <row r="396" spans="1:15" ht="16" thickBot="1" x14ac:dyDescent="0.4">
      <c r="A396" s="196"/>
      <c r="B396" s="197"/>
      <c r="C396" s="198"/>
      <c r="D396" s="197"/>
      <c r="E396" s="197"/>
      <c r="F396" s="197"/>
      <c r="G396" s="197"/>
      <c r="H396" s="197"/>
      <c r="I396" s="197"/>
      <c r="J396" s="197"/>
      <c r="K396" s="197"/>
      <c r="L396" s="197"/>
      <c r="M396" s="197"/>
      <c r="N396" s="197"/>
      <c r="O396" s="200" t="s">
        <v>25</v>
      </c>
    </row>
    <row r="397" spans="1:15" ht="16" thickBot="1" x14ac:dyDescent="0.4">
      <c r="A397" s="196"/>
      <c r="B397" s="197"/>
      <c r="C397" s="198"/>
      <c r="D397" s="197"/>
      <c r="E397" s="197"/>
      <c r="F397" s="197"/>
      <c r="G397" s="197"/>
      <c r="H397" s="197"/>
      <c r="I397" s="197"/>
      <c r="J397" s="197"/>
      <c r="K397" s="197"/>
      <c r="L397" s="197"/>
      <c r="M397" s="197"/>
      <c r="N397" s="197"/>
      <c r="O397" s="199" t="s">
        <v>25</v>
      </c>
    </row>
    <row r="398" spans="1:15" ht="16" thickBot="1" x14ac:dyDescent="0.4">
      <c r="A398" s="196"/>
      <c r="B398" s="197"/>
      <c r="C398" s="198"/>
      <c r="D398" s="197"/>
      <c r="E398" s="197"/>
      <c r="F398" s="197"/>
      <c r="G398" s="197"/>
      <c r="H398" s="197"/>
      <c r="I398" s="197"/>
      <c r="J398" s="197"/>
      <c r="K398" s="197"/>
      <c r="L398" s="197"/>
      <c r="M398" s="197"/>
      <c r="N398" s="197"/>
      <c r="O398" s="200" t="s">
        <v>25</v>
      </c>
    </row>
    <row r="399" spans="1:15" ht="16" thickBot="1" x14ac:dyDescent="0.4">
      <c r="A399" s="196"/>
      <c r="B399" s="197"/>
      <c r="C399" s="198"/>
      <c r="D399" s="197"/>
      <c r="E399" s="197"/>
      <c r="F399" s="197"/>
      <c r="G399" s="197"/>
      <c r="H399" s="197"/>
      <c r="I399" s="197"/>
      <c r="J399" s="197"/>
      <c r="K399" s="197"/>
      <c r="L399" s="197"/>
      <c r="M399" s="197"/>
      <c r="N399" s="197"/>
      <c r="O399" s="200" t="s">
        <v>25</v>
      </c>
    </row>
    <row r="400" spans="1:15" ht="16" thickBot="1" x14ac:dyDescent="0.4">
      <c r="A400" s="196"/>
      <c r="B400" s="197"/>
      <c r="C400" s="198"/>
      <c r="D400" s="197"/>
      <c r="E400" s="197"/>
      <c r="F400" s="197"/>
      <c r="G400" s="197"/>
      <c r="H400" s="197"/>
      <c r="I400" s="197"/>
      <c r="J400" s="197"/>
      <c r="K400" s="197"/>
      <c r="L400" s="197"/>
      <c r="M400" s="197"/>
      <c r="N400" s="197"/>
      <c r="O400" s="199" t="s">
        <v>25</v>
      </c>
    </row>
    <row r="401" spans="1:15" ht="16" thickBot="1" x14ac:dyDescent="0.4">
      <c r="A401" s="196"/>
      <c r="B401" s="197"/>
      <c r="C401" s="198"/>
      <c r="D401" s="197"/>
      <c r="E401" s="197"/>
      <c r="F401" s="197"/>
      <c r="G401" s="197"/>
      <c r="H401" s="197"/>
      <c r="I401" s="197"/>
      <c r="J401" s="197"/>
      <c r="K401" s="197"/>
      <c r="L401" s="197"/>
      <c r="M401" s="197"/>
      <c r="N401" s="197"/>
      <c r="O401" s="200" t="s">
        <v>25</v>
      </c>
    </row>
    <row r="402" spans="1:15" ht="16" thickBot="1" x14ac:dyDescent="0.4">
      <c r="A402" s="196"/>
      <c r="B402" s="197"/>
      <c r="C402" s="198"/>
      <c r="D402" s="197"/>
      <c r="E402" s="197"/>
      <c r="F402" s="197"/>
      <c r="G402" s="197"/>
      <c r="H402" s="197"/>
      <c r="I402" s="197"/>
      <c r="J402" s="197"/>
      <c r="K402" s="197"/>
      <c r="L402" s="197"/>
      <c r="M402" s="197"/>
      <c r="N402" s="197"/>
      <c r="O402" s="200" t="s">
        <v>25</v>
      </c>
    </row>
    <row r="403" spans="1:15" ht="16" thickBot="1" x14ac:dyDescent="0.4">
      <c r="A403" s="196"/>
      <c r="B403" s="197"/>
      <c r="C403" s="198"/>
      <c r="D403" s="197"/>
      <c r="E403" s="197"/>
      <c r="F403" s="197"/>
      <c r="G403" s="197"/>
      <c r="H403" s="197"/>
      <c r="I403" s="197"/>
      <c r="J403" s="197"/>
      <c r="K403" s="197"/>
      <c r="L403" s="197"/>
      <c r="M403" s="197"/>
      <c r="N403" s="197"/>
      <c r="O403" s="199" t="s">
        <v>25</v>
      </c>
    </row>
    <row r="404" spans="1:15" ht="16" thickBot="1" x14ac:dyDescent="0.4">
      <c r="A404" s="196"/>
      <c r="B404" s="197"/>
      <c r="C404" s="198"/>
      <c r="D404" s="197"/>
      <c r="E404" s="197"/>
      <c r="F404" s="197"/>
      <c r="G404" s="197"/>
      <c r="H404" s="197"/>
      <c r="I404" s="197"/>
      <c r="J404" s="197"/>
      <c r="K404" s="197"/>
      <c r="L404" s="197"/>
      <c r="M404" s="197"/>
      <c r="N404" s="197"/>
      <c r="O404" s="200" t="s">
        <v>25</v>
      </c>
    </row>
  </sheetData>
  <sheetProtection password="8D5C" sheet="1" objects="1" scenarios="1"/>
  <mergeCells count="3">
    <mergeCell ref="A1:E1"/>
    <mergeCell ref="A2:E2"/>
    <mergeCell ref="F2:O2"/>
  </mergeCells>
  <hyperlinks>
    <hyperlink ref="A1" location="Sheet1!A1" display="ወደ ዋናው ማውጫ"/>
  </hyperlinks>
  <pageMargins left="0.7" right="0.7" top="0.75" bottom="0.75" header="0.51180555555555551" footer="0.51180555555555551"/>
  <pageSetup scale="61" firstPageNumber="0" orientation="landscape" horizontalDpi="300" verticalDpi="300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9"/>
  <sheetViews>
    <sheetView view="pageBreakPreview" zoomScale="80" zoomScaleNormal="100" zoomScaleSheetLayoutView="80" workbookViewId="0">
      <selection activeCell="B1" sqref="B1:E1"/>
    </sheetView>
  </sheetViews>
  <sheetFormatPr defaultColWidth="9.1796875" defaultRowHeight="14.5" x14ac:dyDescent="0.35"/>
  <cols>
    <col min="1" max="1" width="7.1796875" style="15" customWidth="1"/>
    <col min="2" max="2" width="29.26953125" style="15" customWidth="1"/>
    <col min="3" max="3" width="9.1796875" style="15"/>
    <col min="4" max="4" width="15.453125" style="15" customWidth="1"/>
    <col min="5" max="7" width="12.7265625" style="95" customWidth="1"/>
    <col min="8" max="8" width="17.08984375" style="215" customWidth="1"/>
    <col min="9" max="9" width="17" style="95" customWidth="1"/>
    <col min="10" max="17" width="12.7265625" style="95" customWidth="1"/>
    <col min="18" max="19" width="17.453125" style="95" customWidth="1"/>
    <col min="20" max="16384" width="9.1796875" style="15"/>
  </cols>
  <sheetData>
    <row r="1" spans="1:24" ht="46.5" thickBot="1" x14ac:dyDescent="1.05">
      <c r="A1" s="15" t="s">
        <v>27</v>
      </c>
      <c r="B1" s="250" t="s">
        <v>14</v>
      </c>
      <c r="C1" s="250"/>
      <c r="D1" s="250"/>
      <c r="E1" s="250"/>
    </row>
    <row r="2" spans="1:24" ht="21.5" thickBot="1" x14ac:dyDescent="0.55000000000000004">
      <c r="A2" s="63"/>
      <c r="B2" s="64"/>
      <c r="C2" s="251" t="str">
        <f>Sheet1!B1</f>
        <v xml:space="preserve">የወርሐዊ ደመወዝ መስሪያ ሲስተም  </v>
      </c>
      <c r="D2" s="251"/>
      <c r="E2" s="251"/>
      <c r="F2" s="64" t="str">
        <f>Sheet2!A2</f>
        <v xml:space="preserve">የወርሐዊ ደመወዝ መስሪያ ሲስተም  </v>
      </c>
      <c r="G2" s="64"/>
      <c r="H2" s="219"/>
      <c r="I2" s="64"/>
      <c r="J2" s="64"/>
      <c r="K2" s="64"/>
      <c r="L2" s="64"/>
      <c r="M2" s="64"/>
      <c r="N2" s="64"/>
      <c r="O2" s="64"/>
      <c r="P2" s="64"/>
      <c r="Q2" s="64"/>
      <c r="R2" s="64"/>
      <c r="S2" s="65"/>
      <c r="T2" s="125"/>
      <c r="U2" s="125"/>
      <c r="V2" s="125"/>
      <c r="W2" s="125"/>
      <c r="X2" s="125"/>
    </row>
    <row r="3" spans="1:24" ht="16" thickBot="1" x14ac:dyDescent="0.4">
      <c r="A3" s="66" t="str">
        <f>Sheet2!A3</f>
        <v>ተ/ቁ</v>
      </c>
      <c r="B3" s="67" t="str">
        <f>Sheet2!B3</f>
        <v>የሰራተኛው ስም</v>
      </c>
      <c r="C3" s="67" t="str">
        <f>Sheet2!C3</f>
        <v>የሰ/ቀን</v>
      </c>
      <c r="D3" s="67" t="str">
        <f>Sheet2!D3</f>
        <v>የወር ደሞወዝ</v>
      </c>
      <c r="E3" s="68" t="str">
        <f>Sheet2!E3</f>
        <v>አንዋ/ሽን</v>
      </c>
      <c r="F3" s="68" t="str">
        <f>Sheet2!F3</f>
        <v>የወ/አበል</v>
      </c>
      <c r="G3" s="69">
        <v>0.11</v>
      </c>
      <c r="H3" s="220" t="s">
        <v>28</v>
      </c>
      <c r="I3" s="69">
        <v>7.0000000000000007E-2</v>
      </c>
      <c r="J3" s="70" t="str">
        <f>Sheet2!G3</f>
        <v>ድርጅት</v>
      </c>
      <c r="K3" s="70" t="str">
        <f>Sheet2!H3</f>
        <v>HIV</v>
      </c>
      <c r="L3" s="70" t="str">
        <f>Sheet2!I3</f>
        <v>4203/001</v>
      </c>
      <c r="M3" s="70" t="str">
        <f>Sheet2!J3</f>
        <v>5005/07</v>
      </c>
      <c r="N3" s="70" t="str">
        <f>Sheet2!K3</f>
        <v>5005/08</v>
      </c>
      <c r="O3" s="70" t="str">
        <f>Sheet2!L3</f>
        <v>5005/06</v>
      </c>
      <c r="P3" s="70" t="str">
        <f>Sheet2!M3</f>
        <v>5005/09</v>
      </c>
      <c r="Q3" s="70" t="str">
        <f>Sheet2!N3</f>
        <v>መ/ም/05</v>
      </c>
      <c r="R3" s="70" t="s">
        <v>29</v>
      </c>
      <c r="S3" s="71" t="s">
        <v>30</v>
      </c>
    </row>
    <row r="4" spans="1:24" ht="16" thickBot="1" x14ac:dyDescent="0.4">
      <c r="A4" s="72">
        <f>Sheet2!A4</f>
        <v>1</v>
      </c>
      <c r="B4" s="73" t="str">
        <f>Sheet2!B4</f>
        <v>አሻግሬ  ጉሹ</v>
      </c>
      <c r="C4" s="73">
        <f>Sheet2!C4</f>
        <v>30</v>
      </c>
      <c r="D4" s="74">
        <f>Sheet2!D4*Sheet2!C4/30</f>
        <v>21238</v>
      </c>
      <c r="E4" s="13">
        <f>Sheet5!B3</f>
        <v>2123.8000000000002</v>
      </c>
      <c r="F4" s="13">
        <f>Sheet2!F4</f>
        <v>200</v>
      </c>
      <c r="G4" s="13">
        <f>D4*pention!C5/100</f>
        <v>2336.1799999999998</v>
      </c>
      <c r="H4" s="216">
        <f>IF(AND(D4&gt;=tax!B5,D4&lt;=tax!C5),D4*tax!D5/100-tax!E5, IF(AND(D4&gt;=tax!B6,D4&lt;=tax!C6),D4*tax!D6/100-tax!E6, IF(AND(D4&gt;=tax!B7,D4&lt;=tax!C7),D4*tax!D7/100-tax!E7, IF(AND(D4&gt;=tax!B8,D4&lt;=tax!C8),D4*tax!D8/100-tax!E8, IF(AND(D4&gt;=tax!B9,D4&lt;=tax!C9),D4*tax!D9/100-tax!E9, IF(D4&gt;=tax!B10,D4*tax!D10/100-tax!E10))))))+Sheet5!C3</f>
        <v>5401.87</v>
      </c>
      <c r="I4" s="13">
        <f>D4*pention!D5/100</f>
        <v>1486.66</v>
      </c>
      <c r="J4" s="13">
        <f>Sheet2!G4</f>
        <v>0</v>
      </c>
      <c r="K4" s="13">
        <f>Sheet2!H4</f>
        <v>10</v>
      </c>
      <c r="L4" s="13">
        <f>Sheet2!I4</f>
        <v>0</v>
      </c>
      <c r="M4" s="13">
        <f>Sheet2!J4</f>
        <v>0</v>
      </c>
      <c r="N4" s="13">
        <f>Sheet2!K4</f>
        <v>0</v>
      </c>
      <c r="O4" s="14">
        <f>Sheet2!L4</f>
        <v>0</v>
      </c>
      <c r="P4" s="14">
        <f>Sheet2!M4</f>
        <v>0</v>
      </c>
      <c r="Q4" s="13">
        <f>Sheet2!N4</f>
        <v>10</v>
      </c>
      <c r="R4" s="74">
        <f>H4+I4+J4+K4+L4+M4+N4+O4+P4+Q4</f>
        <v>6908.53</v>
      </c>
      <c r="S4" s="75">
        <f>D4+E4+F4-R4</f>
        <v>16653.27</v>
      </c>
    </row>
    <row r="5" spans="1:24" ht="16" thickBot="1" x14ac:dyDescent="0.4">
      <c r="A5" s="72">
        <f>Sheet2!A5</f>
        <v>0</v>
      </c>
      <c r="B5" s="73">
        <f>Sheet2!B5</f>
        <v>0</v>
      </c>
      <c r="C5" s="73">
        <f>Sheet2!C5</f>
        <v>0</v>
      </c>
      <c r="D5" s="74">
        <f>Sheet2!D5*Sheet2!C5/30</f>
        <v>0</v>
      </c>
      <c r="E5" s="13">
        <f>Sheet5!B4</f>
        <v>0</v>
      </c>
      <c r="F5" s="13">
        <f>Sheet2!F5</f>
        <v>0</v>
      </c>
      <c r="G5" s="13">
        <f>D5*pention!C5/100</f>
        <v>0</v>
      </c>
      <c r="H5" s="216">
        <f>IF(AND(D5&gt;=tax!B5,D5&lt;=tax!C5),D5*tax!D5/100-tax!E5, IF(AND(D5&gt;=tax!B6,D5&lt;=tax!C6),D5*tax!D6/100-tax!E6, IF(AND(D5&gt;=tax!B7,D5&lt;=tax!C7),D5*tax!D7/100-tax!E7, IF(AND(D5&gt;=tax!B8,D5&lt;=tax!C8),D5*tax!D8/100-tax!E8, IF(AND(D5&gt;=tax!B9,D5&lt;=tax!C9),D5*tax!D9/100-tax!E9, IF(D5&gt;=tax!B10,D5*tax!D10/100-tax!E10))))))+Sheet5!C4</f>
        <v>0</v>
      </c>
      <c r="I5" s="13">
        <f>D5*pention!D5/100</f>
        <v>0</v>
      </c>
      <c r="J5" s="13">
        <f>Sheet2!G5</f>
        <v>0</v>
      </c>
      <c r="K5" s="13">
        <f>Sheet2!H5</f>
        <v>0</v>
      </c>
      <c r="L5" s="13">
        <f>Sheet2!I5</f>
        <v>0</v>
      </c>
      <c r="M5" s="13">
        <f>Sheet2!J5</f>
        <v>0</v>
      </c>
      <c r="N5" s="13">
        <f>Sheet2!K5</f>
        <v>0</v>
      </c>
      <c r="O5" s="14">
        <f>Sheet2!L5</f>
        <v>0</v>
      </c>
      <c r="P5" s="14">
        <f>Sheet2!M5</f>
        <v>0</v>
      </c>
      <c r="Q5" s="13">
        <f>Sheet2!N5</f>
        <v>0</v>
      </c>
      <c r="R5" s="74">
        <f t="shared" ref="R5:R68" si="0">H5+I5+J5+K5+L5+M5+N5+O5+P5+Q5</f>
        <v>0</v>
      </c>
      <c r="S5" s="75">
        <f t="shared" ref="S5:S68" si="1">D5+E5+F5-R5</f>
        <v>0</v>
      </c>
    </row>
    <row r="6" spans="1:24" ht="16" thickBot="1" x14ac:dyDescent="0.4">
      <c r="A6" s="72">
        <f>Sheet2!A6</f>
        <v>0</v>
      </c>
      <c r="B6" s="73">
        <f>Sheet2!B6</f>
        <v>0</v>
      </c>
      <c r="C6" s="73">
        <f>Sheet2!C6</f>
        <v>0</v>
      </c>
      <c r="D6" s="74">
        <f>Sheet2!D6*Sheet2!C6/30</f>
        <v>0</v>
      </c>
      <c r="E6" s="13">
        <f>Sheet5!B5</f>
        <v>0</v>
      </c>
      <c r="F6" s="13">
        <f>Sheet2!F6</f>
        <v>0</v>
      </c>
      <c r="G6" s="13">
        <f>D6*pention!C5/100</f>
        <v>0</v>
      </c>
      <c r="H6" s="216">
        <f>IF(AND(D6&gt;=tax!B5,D6&lt;=tax!C5),D6*tax!D5/100-tax!E5, IF(AND(D6&gt;=tax!B6,D6&lt;=tax!C6),D6*tax!D6/100-tax!E6, IF(AND(D6&gt;=tax!B7,D6&lt;=tax!C7),D6*tax!D7/100-tax!E7, IF(AND(D6&gt;=tax!B8,D6&lt;=tax!C8),D6*tax!D8/100-tax!E8, IF(AND(D6&gt;=tax!B9,D6&lt;=tax!C9),D6*tax!D9/100-tax!E9, IF(D6&gt;=tax!B10,D6*tax!D10/100-tax!E10))))))+Sheet5!C5</f>
        <v>0</v>
      </c>
      <c r="I6" s="13">
        <f>D6*pention!D5/100</f>
        <v>0</v>
      </c>
      <c r="J6" s="13">
        <f>Sheet2!G6</f>
        <v>0</v>
      </c>
      <c r="K6" s="13">
        <f>Sheet2!H6</f>
        <v>0</v>
      </c>
      <c r="L6" s="13">
        <f>Sheet2!I6</f>
        <v>0</v>
      </c>
      <c r="M6" s="13">
        <f>Sheet2!J6</f>
        <v>0</v>
      </c>
      <c r="N6" s="13">
        <f>Sheet2!K6</f>
        <v>0</v>
      </c>
      <c r="O6" s="14">
        <f>Sheet2!L6</f>
        <v>0</v>
      </c>
      <c r="P6" s="14">
        <f>Sheet2!M6</f>
        <v>0</v>
      </c>
      <c r="Q6" s="13">
        <f>Sheet2!N6</f>
        <v>0</v>
      </c>
      <c r="R6" s="74">
        <f t="shared" si="0"/>
        <v>0</v>
      </c>
      <c r="S6" s="75">
        <f t="shared" si="1"/>
        <v>0</v>
      </c>
    </row>
    <row r="7" spans="1:24" ht="16" thickBot="1" x14ac:dyDescent="0.4">
      <c r="A7" s="72">
        <f>Sheet2!A7</f>
        <v>0</v>
      </c>
      <c r="B7" s="73">
        <f>Sheet2!B7</f>
        <v>0</v>
      </c>
      <c r="C7" s="73">
        <f>Sheet2!C7</f>
        <v>0</v>
      </c>
      <c r="D7" s="74">
        <f>Sheet2!D7*Sheet2!C7/30</f>
        <v>0</v>
      </c>
      <c r="E7" s="13">
        <f>Sheet5!B6</f>
        <v>0</v>
      </c>
      <c r="F7" s="13">
        <f>Sheet2!F7</f>
        <v>0</v>
      </c>
      <c r="G7" s="13">
        <f>D7*pention!C5/100</f>
        <v>0</v>
      </c>
      <c r="H7" s="216">
        <f>IF(AND(D7&gt;=tax!B5,D7&lt;=tax!C5),D7*tax!D5/100-tax!E5, IF(AND(D7&gt;=tax!B6,D7&lt;=tax!C6),D7*tax!D6/100-tax!E6, IF(AND(D7&gt;=tax!B7,D7&lt;=tax!C7),D7*tax!D7/100-tax!E7, IF(AND(D7&gt;=tax!B8,D7&lt;=tax!C8),D7*tax!D8/100-tax!E8, IF(AND(D7&gt;=tax!B9,D7&lt;=tax!C9),D7*tax!D9/100-tax!E9, IF(D7&gt;=tax!B10,D7*tax!D10/100-tax!E10))))))+Sheet5!C6</f>
        <v>0</v>
      </c>
      <c r="I7" s="13">
        <f>D7*pention!D5/100</f>
        <v>0</v>
      </c>
      <c r="J7" s="13">
        <f>Sheet2!G7</f>
        <v>0</v>
      </c>
      <c r="K7" s="13">
        <f>Sheet2!H7</f>
        <v>0</v>
      </c>
      <c r="L7" s="13">
        <f>Sheet2!I7</f>
        <v>0</v>
      </c>
      <c r="M7" s="13">
        <f>Sheet2!J7</f>
        <v>0</v>
      </c>
      <c r="N7" s="13">
        <f>Sheet2!K7</f>
        <v>0</v>
      </c>
      <c r="O7" s="14">
        <f>Sheet2!L7</f>
        <v>0</v>
      </c>
      <c r="P7" s="14">
        <f>Sheet2!M7</f>
        <v>0</v>
      </c>
      <c r="Q7" s="13">
        <f>Sheet2!N7</f>
        <v>0</v>
      </c>
      <c r="R7" s="74">
        <f t="shared" si="0"/>
        <v>0</v>
      </c>
      <c r="S7" s="75">
        <f t="shared" si="1"/>
        <v>0</v>
      </c>
    </row>
    <row r="8" spans="1:24" ht="16" thickBot="1" x14ac:dyDescent="0.4">
      <c r="A8" s="72">
        <f>Sheet2!A8</f>
        <v>0</v>
      </c>
      <c r="B8" s="73">
        <f>Sheet2!B8</f>
        <v>0</v>
      </c>
      <c r="C8" s="73">
        <f>Sheet2!C8</f>
        <v>0</v>
      </c>
      <c r="D8" s="74">
        <f>Sheet2!D8*Sheet2!C8/30</f>
        <v>0</v>
      </c>
      <c r="E8" s="13">
        <f>Sheet5!B7</f>
        <v>0</v>
      </c>
      <c r="F8" s="13">
        <f>Sheet2!F8</f>
        <v>0</v>
      </c>
      <c r="G8" s="13">
        <f>D8*pention!C5/100</f>
        <v>0</v>
      </c>
      <c r="H8" s="216">
        <f>IF(AND(D8&gt;=tax!B5,D8&lt;=tax!C5),D8*tax!D5/100-tax!E5, IF(AND(D8&gt;=tax!B6,D8&lt;=tax!C6),D8*tax!D6/100-tax!E6, IF(AND(D8&gt;=tax!B7,D8&lt;=tax!C7),D8*tax!D7/100-tax!E7, IF(AND(D8&gt;=tax!B8,D8&lt;=tax!C8),D8*tax!D8/100-tax!E8, IF(AND(D8&gt;=tax!B9,D8&lt;=tax!C9),D8*tax!D9/100-tax!E9, IF(D8&gt;=tax!B10,D8*tax!D10/100-tax!E10))))))+Sheet5!C7</f>
        <v>0</v>
      </c>
      <c r="I8" s="13">
        <f>D8*pention!D5/100</f>
        <v>0</v>
      </c>
      <c r="J8" s="13">
        <f>Sheet2!G8</f>
        <v>0</v>
      </c>
      <c r="K8" s="13">
        <f>Sheet2!H8</f>
        <v>0</v>
      </c>
      <c r="L8" s="13">
        <f>Sheet2!I8</f>
        <v>0</v>
      </c>
      <c r="M8" s="13">
        <f>Sheet2!J8</f>
        <v>0</v>
      </c>
      <c r="N8" s="13">
        <f>Sheet2!K8</f>
        <v>0</v>
      </c>
      <c r="O8" s="14">
        <f>Sheet2!L8</f>
        <v>0</v>
      </c>
      <c r="P8" s="14">
        <f>Sheet2!M8</f>
        <v>0</v>
      </c>
      <c r="Q8" s="13">
        <f>Sheet2!N8</f>
        <v>0</v>
      </c>
      <c r="R8" s="74">
        <f t="shared" si="0"/>
        <v>0</v>
      </c>
      <c r="S8" s="75">
        <f t="shared" si="1"/>
        <v>0</v>
      </c>
    </row>
    <row r="9" spans="1:24" ht="16" thickBot="1" x14ac:dyDescent="0.4">
      <c r="A9" s="72">
        <f>Sheet2!A9</f>
        <v>0</v>
      </c>
      <c r="B9" s="73">
        <f>Sheet2!B9</f>
        <v>0</v>
      </c>
      <c r="C9" s="73">
        <f>Sheet2!C9</f>
        <v>0</v>
      </c>
      <c r="D9" s="74">
        <f>Sheet2!D9*Sheet2!C9/30</f>
        <v>0</v>
      </c>
      <c r="E9" s="13">
        <f>Sheet5!B8</f>
        <v>0</v>
      </c>
      <c r="F9" s="13">
        <f>Sheet2!F9</f>
        <v>0</v>
      </c>
      <c r="G9" s="13">
        <f>D9*pention!C5/100</f>
        <v>0</v>
      </c>
      <c r="H9" s="216">
        <f>IF(AND(D9&gt;=tax!B5,D9&lt;=tax!C5),D9*tax!D5/100-tax!E5, IF(AND(D9&gt;=tax!B6,D9&lt;=tax!C6),D9*tax!D6/100-tax!E6, IF(AND(D9&gt;=tax!B7,D9&lt;=tax!C7),D9*tax!D7/100-tax!E7, IF(AND(D9&gt;=tax!B8,D9&lt;=tax!C8),D9*tax!D8/100-tax!E8, IF(AND(D9&gt;=tax!B9,D9&lt;=tax!C9),D9*tax!D9/100-tax!E9, IF(D9&gt;=tax!B10,D9*tax!D10/100-tax!E10))))))+Sheet5!C8</f>
        <v>0</v>
      </c>
      <c r="I9" s="13">
        <f>D9*pention!D5/100</f>
        <v>0</v>
      </c>
      <c r="J9" s="13">
        <f>Sheet2!G9</f>
        <v>0</v>
      </c>
      <c r="K9" s="13">
        <f>Sheet2!H9</f>
        <v>0</v>
      </c>
      <c r="L9" s="13">
        <f>Sheet2!I9</f>
        <v>0</v>
      </c>
      <c r="M9" s="13">
        <f>Sheet2!J9</f>
        <v>0</v>
      </c>
      <c r="N9" s="13">
        <f>Sheet2!K9</f>
        <v>0</v>
      </c>
      <c r="O9" s="14">
        <f>Sheet2!L9</f>
        <v>0</v>
      </c>
      <c r="P9" s="14">
        <f>Sheet2!M9</f>
        <v>0</v>
      </c>
      <c r="Q9" s="13">
        <f>Sheet2!N9</f>
        <v>0</v>
      </c>
      <c r="R9" s="74">
        <f t="shared" si="0"/>
        <v>0</v>
      </c>
      <c r="S9" s="75">
        <f t="shared" si="1"/>
        <v>0</v>
      </c>
    </row>
    <row r="10" spans="1:24" ht="16" thickBot="1" x14ac:dyDescent="0.4">
      <c r="A10" s="72">
        <f>Sheet2!A10</f>
        <v>0</v>
      </c>
      <c r="B10" s="73">
        <f>Sheet2!B10</f>
        <v>0</v>
      </c>
      <c r="C10" s="73">
        <f>Sheet2!C10</f>
        <v>0</v>
      </c>
      <c r="D10" s="74">
        <f>Sheet2!D10*Sheet2!C10/30</f>
        <v>0</v>
      </c>
      <c r="E10" s="13">
        <f>Sheet5!B9</f>
        <v>0</v>
      </c>
      <c r="F10" s="13">
        <f>Sheet2!F10</f>
        <v>0</v>
      </c>
      <c r="G10" s="13">
        <f>D10*pention!C5/100</f>
        <v>0</v>
      </c>
      <c r="H10" s="216">
        <f>IF(AND(D10&gt;=tax!B5,D10&lt;=tax!C5),D10*tax!D5/100-tax!E5, IF(AND(D10&gt;=tax!B6,D10&lt;=tax!C6),D10*tax!D6/100-tax!E6, IF(AND(D10&gt;=tax!B7,D10&lt;=tax!C7),D10*tax!D7/100-tax!E7, IF(AND(D10&gt;=tax!B8,D10&lt;=tax!C8),D10*tax!D8/100-tax!E8, IF(AND(D10&gt;=tax!B9,D10&lt;=tax!C9),D10*tax!D9/100-tax!E9, IF(D10&gt;=tax!B10,D10*tax!D10/100-tax!E10))))))+Sheet5!C9</f>
        <v>0</v>
      </c>
      <c r="I10" s="13">
        <f>D10*pention!D5/100</f>
        <v>0</v>
      </c>
      <c r="J10" s="13">
        <f>Sheet2!G10</f>
        <v>0</v>
      </c>
      <c r="K10" s="13">
        <f>Sheet2!H10</f>
        <v>0</v>
      </c>
      <c r="L10" s="13">
        <f>Sheet2!I10</f>
        <v>0</v>
      </c>
      <c r="M10" s="13">
        <f>Sheet2!J10</f>
        <v>0</v>
      </c>
      <c r="N10" s="13">
        <f>Sheet2!K10</f>
        <v>0</v>
      </c>
      <c r="O10" s="14">
        <f>Sheet2!L10</f>
        <v>0</v>
      </c>
      <c r="P10" s="14">
        <f>Sheet2!M10</f>
        <v>0</v>
      </c>
      <c r="Q10" s="13">
        <f>Sheet2!N10</f>
        <v>0</v>
      </c>
      <c r="R10" s="74">
        <f t="shared" si="0"/>
        <v>0</v>
      </c>
      <c r="S10" s="75">
        <f t="shared" si="1"/>
        <v>0</v>
      </c>
    </row>
    <row r="11" spans="1:24" ht="16" thickBot="1" x14ac:dyDescent="0.4">
      <c r="A11" s="72">
        <f>Sheet2!A11</f>
        <v>0</v>
      </c>
      <c r="B11" s="73">
        <f>Sheet2!B11</f>
        <v>0</v>
      </c>
      <c r="C11" s="73">
        <f>Sheet2!C11</f>
        <v>0</v>
      </c>
      <c r="D11" s="74">
        <f>Sheet2!D11*Sheet2!C11/30</f>
        <v>0</v>
      </c>
      <c r="E11" s="13">
        <f>Sheet5!B10</f>
        <v>0</v>
      </c>
      <c r="F11" s="13">
        <f>Sheet2!F11</f>
        <v>0</v>
      </c>
      <c r="G11" s="13">
        <f>D11*pention!C5/100</f>
        <v>0</v>
      </c>
      <c r="H11" s="216">
        <f>IF(AND(D11&gt;=tax!B5,D11&lt;=tax!C5),D11*tax!D5/100-tax!E5, IF(AND(D11&gt;=tax!B6,D11&lt;=tax!C6),D11*tax!D6/100-tax!E6, IF(AND(D11&gt;=tax!B7,D11&lt;=tax!C7),D11*tax!D7/100-tax!E7, IF(AND(D11&gt;=tax!B8,D11&lt;=tax!C8),D11*tax!D8/100-tax!E8, IF(AND(D11&gt;=tax!B9,D11&lt;=tax!C9),D11*tax!D9/100-tax!E9, IF(D11&gt;=tax!B10,D11*tax!D10/100-tax!E10))))))+Sheet5!C10</f>
        <v>0</v>
      </c>
      <c r="I11" s="13">
        <f>D11*pention!D5/100</f>
        <v>0</v>
      </c>
      <c r="J11" s="13">
        <f>Sheet2!G11</f>
        <v>0</v>
      </c>
      <c r="K11" s="13">
        <f>Sheet2!H11</f>
        <v>0</v>
      </c>
      <c r="L11" s="13">
        <f>Sheet2!I11</f>
        <v>0</v>
      </c>
      <c r="M11" s="13">
        <f>Sheet2!J11</f>
        <v>0</v>
      </c>
      <c r="N11" s="13">
        <f>Sheet2!K11</f>
        <v>0</v>
      </c>
      <c r="O11" s="14">
        <f>Sheet2!L11</f>
        <v>0</v>
      </c>
      <c r="P11" s="14">
        <f>Sheet2!M11</f>
        <v>0</v>
      </c>
      <c r="Q11" s="13">
        <f>Sheet2!N11</f>
        <v>0</v>
      </c>
      <c r="R11" s="74">
        <f t="shared" si="0"/>
        <v>0</v>
      </c>
      <c r="S11" s="75">
        <f t="shared" si="1"/>
        <v>0</v>
      </c>
    </row>
    <row r="12" spans="1:24" ht="16" thickBot="1" x14ac:dyDescent="0.4">
      <c r="A12" s="72">
        <f>Sheet2!A12</f>
        <v>0</v>
      </c>
      <c r="B12" s="73">
        <f>Sheet2!B12</f>
        <v>0</v>
      </c>
      <c r="C12" s="73">
        <f>Sheet2!C12</f>
        <v>0</v>
      </c>
      <c r="D12" s="74">
        <f>Sheet2!D12*Sheet2!C12/30</f>
        <v>0</v>
      </c>
      <c r="E12" s="13">
        <f>Sheet5!B11</f>
        <v>0</v>
      </c>
      <c r="F12" s="13">
        <f>Sheet2!F12</f>
        <v>0</v>
      </c>
      <c r="G12" s="13">
        <f>D12*pention!C5/100</f>
        <v>0</v>
      </c>
      <c r="H12" s="216">
        <f>IF(AND(D12&gt;=tax!B5,D12&lt;=tax!C5),D12*tax!D5/100-tax!E5, IF(AND(D12&gt;=tax!B6,D12&lt;=tax!C6),D12*tax!D6/100-tax!E6, IF(AND(D12&gt;=tax!B7,D12&lt;=tax!C7),D12*tax!D7/100-tax!E7, IF(AND(D12&gt;=tax!B8,D12&lt;=tax!C8),D12*tax!D8/100-tax!E8, IF(AND(D12&gt;=tax!B9,D12&lt;=tax!C9),D12*tax!D9/100-tax!E9, IF(D12&gt;=tax!B10,D12*tax!D10/100-tax!E10))))))+Sheet5!C11</f>
        <v>0</v>
      </c>
      <c r="I12" s="13">
        <f>D12*pention!D5/100</f>
        <v>0</v>
      </c>
      <c r="J12" s="13">
        <f>Sheet2!G12</f>
        <v>0</v>
      </c>
      <c r="K12" s="13">
        <f>Sheet2!H12</f>
        <v>0</v>
      </c>
      <c r="L12" s="13">
        <f>Sheet2!I12</f>
        <v>0</v>
      </c>
      <c r="M12" s="13">
        <f>Sheet2!J12</f>
        <v>0</v>
      </c>
      <c r="N12" s="13">
        <f>Sheet2!K12</f>
        <v>0</v>
      </c>
      <c r="O12" s="14">
        <f>Sheet2!L12</f>
        <v>0</v>
      </c>
      <c r="P12" s="14">
        <f>Sheet2!M12</f>
        <v>0</v>
      </c>
      <c r="Q12" s="13">
        <f>Sheet2!N12</f>
        <v>0</v>
      </c>
      <c r="R12" s="74">
        <f t="shared" si="0"/>
        <v>0</v>
      </c>
      <c r="S12" s="75">
        <f t="shared" si="1"/>
        <v>0</v>
      </c>
    </row>
    <row r="13" spans="1:24" ht="16" thickBot="1" x14ac:dyDescent="0.4">
      <c r="A13" s="72">
        <f>Sheet2!A13</f>
        <v>0</v>
      </c>
      <c r="B13" s="73">
        <f>Sheet2!B13</f>
        <v>0</v>
      </c>
      <c r="C13" s="73">
        <f>Sheet2!C13</f>
        <v>0</v>
      </c>
      <c r="D13" s="74">
        <f>Sheet2!D13*Sheet2!C13/30</f>
        <v>0</v>
      </c>
      <c r="E13" s="13">
        <f>Sheet5!B12</f>
        <v>0</v>
      </c>
      <c r="F13" s="13">
        <f>Sheet2!F13</f>
        <v>0</v>
      </c>
      <c r="G13" s="13">
        <f>D13*pention!C5/100</f>
        <v>0</v>
      </c>
      <c r="H13" s="216">
        <f>IF(AND(D13&gt;=tax!B5,D13&lt;=tax!C5),D13*tax!D5/100-tax!E5, IF(AND(D13&gt;=tax!B6,D13&lt;=tax!C6),D13*tax!D6/100-tax!E6, IF(AND(D13&gt;=tax!B7,D13&lt;=tax!C7),D13*tax!D7/100-tax!E7, IF(AND(D13&gt;=tax!B8,D13&lt;=tax!C8),D13*tax!D8/100-tax!E8, IF(AND(D13&gt;=tax!B9,D13&lt;=tax!C9),D13*tax!D9/100-tax!E9, IF(D13&gt;=tax!B10,D13*tax!D10/100-tax!E10))))))+Sheet5!C12</f>
        <v>0</v>
      </c>
      <c r="I13" s="13">
        <f>D13*pention!D5/100</f>
        <v>0</v>
      </c>
      <c r="J13" s="13">
        <f>Sheet2!G13</f>
        <v>0</v>
      </c>
      <c r="K13" s="13">
        <f>Sheet2!H13</f>
        <v>0</v>
      </c>
      <c r="L13" s="13">
        <f>Sheet2!I13</f>
        <v>0</v>
      </c>
      <c r="M13" s="13">
        <f>Sheet2!J13</f>
        <v>0</v>
      </c>
      <c r="N13" s="13">
        <f>Sheet2!K13</f>
        <v>0</v>
      </c>
      <c r="O13" s="14">
        <f>Sheet2!L13</f>
        <v>0</v>
      </c>
      <c r="P13" s="14">
        <f>Sheet2!M13</f>
        <v>0</v>
      </c>
      <c r="Q13" s="13">
        <f>Sheet2!N13</f>
        <v>0</v>
      </c>
      <c r="R13" s="74">
        <f t="shared" si="0"/>
        <v>0</v>
      </c>
      <c r="S13" s="75">
        <f t="shared" si="1"/>
        <v>0</v>
      </c>
    </row>
    <row r="14" spans="1:24" ht="16" thickBot="1" x14ac:dyDescent="0.4">
      <c r="A14" s="72">
        <f>Sheet2!A14</f>
        <v>0</v>
      </c>
      <c r="B14" s="73">
        <f>Sheet2!B14</f>
        <v>0</v>
      </c>
      <c r="C14" s="73">
        <f>Sheet2!C14</f>
        <v>0</v>
      </c>
      <c r="D14" s="74">
        <f>Sheet2!D14*Sheet2!C14/30</f>
        <v>0</v>
      </c>
      <c r="E14" s="13">
        <f>Sheet5!B13</f>
        <v>0</v>
      </c>
      <c r="F14" s="13">
        <f>Sheet2!F14</f>
        <v>0</v>
      </c>
      <c r="G14" s="13">
        <f>D14*pention!C5/100</f>
        <v>0</v>
      </c>
      <c r="H14" s="216">
        <f>IF(AND(D14&gt;=tax!B5,D14&lt;=tax!C5),D14*tax!D5/100-tax!E5, IF(AND(D14&gt;=tax!B6,D14&lt;=tax!C6),D14*tax!D6/100-tax!E6, IF(AND(D14&gt;=tax!B7,D14&lt;=tax!C7),D14*tax!D7/100-tax!E7, IF(AND(D14&gt;=tax!B8,D14&lt;=tax!C8),D14*tax!D8/100-tax!E8, IF(AND(D14&gt;=tax!B9,D14&lt;=tax!C9),D14*tax!D9/100-tax!E9, IF(D14&gt;=tax!B10,D14*tax!D10/100-tax!E10))))))+Sheet5!C13</f>
        <v>0</v>
      </c>
      <c r="I14" s="13">
        <f>D14*pention!D5/100</f>
        <v>0</v>
      </c>
      <c r="J14" s="13">
        <f>Sheet2!G14</f>
        <v>0</v>
      </c>
      <c r="K14" s="13">
        <f>Sheet2!H14</f>
        <v>0</v>
      </c>
      <c r="L14" s="13">
        <f>Sheet2!I14</f>
        <v>0</v>
      </c>
      <c r="M14" s="13">
        <f>Sheet2!J14</f>
        <v>0</v>
      </c>
      <c r="N14" s="13">
        <f>Sheet2!K14</f>
        <v>0</v>
      </c>
      <c r="O14" s="14">
        <f>Sheet2!L14</f>
        <v>0</v>
      </c>
      <c r="P14" s="14">
        <f>Sheet2!M14</f>
        <v>0</v>
      </c>
      <c r="Q14" s="13">
        <f>Sheet2!N14</f>
        <v>0</v>
      </c>
      <c r="R14" s="74">
        <f t="shared" si="0"/>
        <v>0</v>
      </c>
      <c r="S14" s="75">
        <f t="shared" si="1"/>
        <v>0</v>
      </c>
    </row>
    <row r="15" spans="1:24" ht="16" thickBot="1" x14ac:dyDescent="0.4">
      <c r="A15" s="72">
        <f>Sheet2!A15</f>
        <v>0</v>
      </c>
      <c r="B15" s="73">
        <f>Sheet2!B15</f>
        <v>0</v>
      </c>
      <c r="C15" s="73">
        <f>Sheet2!C15</f>
        <v>0</v>
      </c>
      <c r="D15" s="74">
        <f>Sheet2!D15*Sheet2!C15/30</f>
        <v>0</v>
      </c>
      <c r="E15" s="13">
        <f>Sheet5!B14</f>
        <v>0</v>
      </c>
      <c r="F15" s="13">
        <f>Sheet2!F15</f>
        <v>0</v>
      </c>
      <c r="G15" s="13">
        <f>D15*pention!C5/100</f>
        <v>0</v>
      </c>
      <c r="H15" s="216">
        <f>IF(AND(D15&gt;=tax!B5,D15&lt;=tax!C5),D15*tax!D5/100-tax!E5, IF(AND(D15&gt;=tax!B6,D15&lt;=tax!C6),D15*tax!D6/100-tax!E6, IF(AND(D15&gt;=tax!B7,D15&lt;=tax!C7),D15*tax!D7/100-tax!E7, IF(AND(D15&gt;=tax!B8,D15&lt;=tax!C8),D15*tax!D8/100-tax!E8, IF(AND(D15&gt;=tax!B9,D15&lt;=tax!C9),D15*tax!D9/100-tax!E9, IF(D15&gt;=tax!B10,D15*tax!D10/100-tax!E10))))))+Sheet5!C14</f>
        <v>0</v>
      </c>
      <c r="I15" s="13">
        <f>D15*pention!D5/100</f>
        <v>0</v>
      </c>
      <c r="J15" s="13">
        <f>Sheet2!G15</f>
        <v>0</v>
      </c>
      <c r="K15" s="13">
        <f>Sheet2!H15</f>
        <v>0</v>
      </c>
      <c r="L15" s="13">
        <f>Sheet2!I15</f>
        <v>0</v>
      </c>
      <c r="M15" s="13">
        <f>Sheet2!J15</f>
        <v>0</v>
      </c>
      <c r="N15" s="13">
        <f>Sheet2!K15</f>
        <v>0</v>
      </c>
      <c r="O15" s="14">
        <f>Sheet2!L15</f>
        <v>0</v>
      </c>
      <c r="P15" s="14">
        <f>Sheet2!M15</f>
        <v>0</v>
      </c>
      <c r="Q15" s="13">
        <f>Sheet2!N15</f>
        <v>0</v>
      </c>
      <c r="R15" s="74">
        <f t="shared" si="0"/>
        <v>0</v>
      </c>
      <c r="S15" s="75">
        <f t="shared" si="1"/>
        <v>0</v>
      </c>
    </row>
    <row r="16" spans="1:24" ht="16" thickBot="1" x14ac:dyDescent="0.4">
      <c r="A16" s="72">
        <f>Sheet2!A16</f>
        <v>0</v>
      </c>
      <c r="B16" s="73">
        <f>Sheet2!B16</f>
        <v>0</v>
      </c>
      <c r="C16" s="73">
        <f>Sheet2!C16</f>
        <v>0</v>
      </c>
      <c r="D16" s="74">
        <f>Sheet2!D16*Sheet2!C16/30</f>
        <v>0</v>
      </c>
      <c r="E16" s="13">
        <f>Sheet5!B15</f>
        <v>0</v>
      </c>
      <c r="F16" s="13">
        <f>Sheet2!F16</f>
        <v>0</v>
      </c>
      <c r="G16" s="13">
        <f>D16*pention!C5/100</f>
        <v>0</v>
      </c>
      <c r="H16" s="216">
        <f>IF(AND(D16&gt;=tax!B5,D16&lt;=tax!C5),D16*tax!D5/100-tax!E5, IF(AND(D16&gt;=tax!B6,D16&lt;=tax!C6),D16*tax!D6/100-tax!E6, IF(AND(D16&gt;=tax!B7,D16&lt;=tax!C7),D16*tax!D7/100-tax!E7, IF(AND(D16&gt;=tax!B8,D16&lt;=tax!C8),D16*tax!D8/100-tax!E8, IF(AND(D16&gt;=tax!B9,D16&lt;=tax!C9),D16*tax!D9/100-tax!E9, IF(D16&gt;=tax!B10,D16*tax!D10/100-tax!E10))))))+Sheet5!C15</f>
        <v>0</v>
      </c>
      <c r="I16" s="13">
        <f>D16*pention!D5/100</f>
        <v>0</v>
      </c>
      <c r="J16" s="13">
        <f>Sheet2!G16</f>
        <v>0</v>
      </c>
      <c r="K16" s="13">
        <f>Sheet2!H16</f>
        <v>0</v>
      </c>
      <c r="L16" s="13">
        <f>Sheet2!I16</f>
        <v>0</v>
      </c>
      <c r="M16" s="13">
        <f>Sheet2!J16</f>
        <v>0</v>
      </c>
      <c r="N16" s="13">
        <f>Sheet2!K16</f>
        <v>0</v>
      </c>
      <c r="O16" s="14">
        <f>Sheet2!L16</f>
        <v>0</v>
      </c>
      <c r="P16" s="14">
        <f>Sheet2!M16</f>
        <v>0</v>
      </c>
      <c r="Q16" s="13">
        <f>Sheet2!N16</f>
        <v>0</v>
      </c>
      <c r="R16" s="74">
        <f t="shared" si="0"/>
        <v>0</v>
      </c>
      <c r="S16" s="75">
        <f t="shared" si="1"/>
        <v>0</v>
      </c>
    </row>
    <row r="17" spans="1:19" ht="16" thickBot="1" x14ac:dyDescent="0.4">
      <c r="A17" s="72">
        <f>Sheet2!A17</f>
        <v>0</v>
      </c>
      <c r="B17" s="73">
        <f>Sheet2!B17</f>
        <v>0</v>
      </c>
      <c r="C17" s="73">
        <f>Sheet2!C17</f>
        <v>0</v>
      </c>
      <c r="D17" s="74">
        <f>Sheet2!D17*Sheet2!C17/30</f>
        <v>0</v>
      </c>
      <c r="E17" s="13">
        <f>Sheet5!B16</f>
        <v>0</v>
      </c>
      <c r="F17" s="13">
        <f>Sheet2!F17</f>
        <v>0</v>
      </c>
      <c r="G17" s="13">
        <f>D17*pention!C5/100</f>
        <v>0</v>
      </c>
      <c r="H17" s="216">
        <f>IF(AND(D17&gt;=tax!B5,D17&lt;=tax!C5),D17*tax!D5/100-tax!E5, IF(AND(D17&gt;=tax!B6,D17&lt;=tax!C6),D17*tax!D6/100-tax!E6, IF(AND(D17&gt;=tax!B7,D17&lt;=tax!C7),D17*tax!D7/100-tax!E7, IF(AND(D17&gt;=tax!B8,D17&lt;=tax!C8),D17*tax!D8/100-tax!E8, IF(AND(D17&gt;=tax!B9,D17&lt;=tax!C9),D17*tax!D9/100-tax!E9, IF(D17&gt;=tax!B10,D17*tax!D10/100-tax!E10))))))+Sheet5!C16</f>
        <v>0</v>
      </c>
      <c r="I17" s="13">
        <f>D17*pention!D5/100</f>
        <v>0</v>
      </c>
      <c r="J17" s="13">
        <f>Sheet2!G17</f>
        <v>0</v>
      </c>
      <c r="K17" s="13">
        <f>Sheet2!H17</f>
        <v>0</v>
      </c>
      <c r="L17" s="13">
        <f>Sheet2!I17</f>
        <v>0</v>
      </c>
      <c r="M17" s="13">
        <f>Sheet2!J17</f>
        <v>0</v>
      </c>
      <c r="N17" s="13">
        <f>Sheet2!K17</f>
        <v>0</v>
      </c>
      <c r="O17" s="14">
        <f>Sheet2!L17</f>
        <v>0</v>
      </c>
      <c r="P17" s="14">
        <f>Sheet2!M17</f>
        <v>0</v>
      </c>
      <c r="Q17" s="13">
        <f>Sheet2!N17</f>
        <v>0</v>
      </c>
      <c r="R17" s="74">
        <f t="shared" si="0"/>
        <v>0</v>
      </c>
      <c r="S17" s="75">
        <f t="shared" si="1"/>
        <v>0</v>
      </c>
    </row>
    <row r="18" spans="1:19" ht="16" thickBot="1" x14ac:dyDescent="0.4">
      <c r="A18" s="72">
        <f>Sheet2!A18</f>
        <v>0</v>
      </c>
      <c r="B18" s="73">
        <f>Sheet2!B18</f>
        <v>0</v>
      </c>
      <c r="C18" s="73">
        <f>Sheet2!C18</f>
        <v>0</v>
      </c>
      <c r="D18" s="74">
        <f>Sheet2!D18*Sheet2!C18/30</f>
        <v>0</v>
      </c>
      <c r="E18" s="13">
        <f>Sheet5!B17</f>
        <v>0</v>
      </c>
      <c r="F18" s="13">
        <f>Sheet2!F18</f>
        <v>0</v>
      </c>
      <c r="G18" s="13">
        <f>D18*pention!C5/100</f>
        <v>0</v>
      </c>
      <c r="H18" s="216">
        <f>IF(AND(D18&gt;=tax!B5,D18&lt;=tax!C5),D18*tax!D5/100-tax!E5, IF(AND(D18&gt;=tax!B6,D18&lt;=tax!C6),D18*tax!D6/100-tax!E6, IF(AND(D18&gt;=tax!B7,D18&lt;=tax!C7),D18*tax!D7/100-tax!E7, IF(AND(D18&gt;=tax!B8,D18&lt;=tax!C8),D18*tax!D8/100-tax!E8, IF(AND(D18&gt;=tax!B9,D18&lt;=tax!C9),D18*tax!D9/100-tax!E9, IF(D18&gt;=tax!B10,D18*tax!D10/100-tax!E10))))))+Sheet5!C17</f>
        <v>0</v>
      </c>
      <c r="I18" s="13">
        <f>D18*pention!D5/100</f>
        <v>0</v>
      </c>
      <c r="J18" s="13">
        <f>Sheet2!G18</f>
        <v>0</v>
      </c>
      <c r="K18" s="13">
        <f>Sheet2!H18</f>
        <v>0</v>
      </c>
      <c r="L18" s="13">
        <f>Sheet2!I18</f>
        <v>0</v>
      </c>
      <c r="M18" s="13">
        <f>Sheet2!J18</f>
        <v>0</v>
      </c>
      <c r="N18" s="13">
        <f>Sheet2!K18</f>
        <v>0</v>
      </c>
      <c r="O18" s="14">
        <f>Sheet2!L18</f>
        <v>0</v>
      </c>
      <c r="P18" s="14">
        <f>Sheet2!M18</f>
        <v>0</v>
      </c>
      <c r="Q18" s="13">
        <f>Sheet2!N18</f>
        <v>0</v>
      </c>
      <c r="R18" s="74">
        <f t="shared" si="0"/>
        <v>0</v>
      </c>
      <c r="S18" s="75">
        <f t="shared" si="1"/>
        <v>0</v>
      </c>
    </row>
    <row r="19" spans="1:19" ht="16" thickBot="1" x14ac:dyDescent="0.4">
      <c r="A19" s="72">
        <f>Sheet2!A19</f>
        <v>0</v>
      </c>
      <c r="B19" s="73">
        <f>Sheet2!B19</f>
        <v>0</v>
      </c>
      <c r="C19" s="73">
        <f>Sheet2!C19</f>
        <v>0</v>
      </c>
      <c r="D19" s="74">
        <f>Sheet2!D19*Sheet2!C19/30</f>
        <v>0</v>
      </c>
      <c r="E19" s="13">
        <f>Sheet5!B18</f>
        <v>0</v>
      </c>
      <c r="F19" s="13">
        <f>Sheet2!F19</f>
        <v>0</v>
      </c>
      <c r="G19" s="13">
        <f>D19*pention!C5/100</f>
        <v>0</v>
      </c>
      <c r="H19" s="216">
        <f>IF(AND(D19&gt;=tax!B5,D19&lt;=tax!C5),D19*tax!D5/100-tax!E5, IF(AND(D19&gt;=tax!B6,D19&lt;=tax!C6),D19*tax!D6/100-tax!E6, IF(AND(D19&gt;=tax!B7,D19&lt;=tax!C7),D19*tax!D7/100-tax!E7, IF(AND(D19&gt;=tax!B8,D19&lt;=tax!C8),D19*tax!D8/100-tax!E8, IF(AND(D19&gt;=tax!B9,D19&lt;=tax!C9),D19*tax!D9/100-tax!E9, IF(D19&gt;=tax!B10,D19*tax!D10/100-tax!E10))))))+Sheet5!C18</f>
        <v>0</v>
      </c>
      <c r="I19" s="13">
        <f>D19*pention!D5/100</f>
        <v>0</v>
      </c>
      <c r="J19" s="13">
        <f>Sheet2!G19</f>
        <v>0</v>
      </c>
      <c r="K19" s="13">
        <f>Sheet2!H19</f>
        <v>0</v>
      </c>
      <c r="L19" s="13">
        <f>Sheet2!I19</f>
        <v>0</v>
      </c>
      <c r="M19" s="13">
        <f>Sheet2!J19</f>
        <v>0</v>
      </c>
      <c r="N19" s="13">
        <f>Sheet2!K19</f>
        <v>0</v>
      </c>
      <c r="O19" s="14">
        <f>Sheet2!L19</f>
        <v>0</v>
      </c>
      <c r="P19" s="14">
        <f>Sheet2!M19</f>
        <v>0</v>
      </c>
      <c r="Q19" s="13">
        <f>Sheet2!N19</f>
        <v>0</v>
      </c>
      <c r="R19" s="74">
        <f t="shared" si="0"/>
        <v>0</v>
      </c>
      <c r="S19" s="75">
        <f t="shared" si="1"/>
        <v>0</v>
      </c>
    </row>
    <row r="20" spans="1:19" ht="16" thickBot="1" x14ac:dyDescent="0.4">
      <c r="A20" s="72">
        <f>Sheet2!A20</f>
        <v>0</v>
      </c>
      <c r="B20" s="73">
        <f>Sheet2!B20</f>
        <v>0</v>
      </c>
      <c r="C20" s="73">
        <f>Sheet2!C20</f>
        <v>0</v>
      </c>
      <c r="D20" s="74">
        <f>Sheet2!D20*Sheet2!C20/30</f>
        <v>0</v>
      </c>
      <c r="E20" s="13">
        <f>Sheet5!B19</f>
        <v>0</v>
      </c>
      <c r="F20" s="13">
        <f>Sheet2!F20</f>
        <v>0</v>
      </c>
      <c r="G20" s="13">
        <f>D20*pention!C5/100</f>
        <v>0</v>
      </c>
      <c r="H20" s="216">
        <f>IF(AND(D20&gt;=tax!B5,D20&lt;=tax!C5),D20*tax!D5/100-tax!E5, IF(AND(D20&gt;=tax!B6,D20&lt;=tax!C6),D20*tax!D6/100-tax!E6, IF(AND(D20&gt;=tax!B7,D20&lt;=tax!C7),D20*tax!D7/100-tax!E7, IF(AND(D20&gt;=tax!B8,D20&lt;=tax!C8),D20*tax!D8/100-tax!E8, IF(AND(D20&gt;=tax!B9,D20&lt;=tax!C9),D20*tax!D9/100-tax!E9, IF(D20&gt;=tax!B10,D20*tax!D10/100-tax!E10))))))+Sheet5!C19</f>
        <v>0</v>
      </c>
      <c r="I20" s="13">
        <f>D20*pention!D5/100</f>
        <v>0</v>
      </c>
      <c r="J20" s="13">
        <f>Sheet2!G20</f>
        <v>0</v>
      </c>
      <c r="K20" s="13">
        <f>Sheet2!H20</f>
        <v>0</v>
      </c>
      <c r="L20" s="13">
        <f>Sheet2!I20</f>
        <v>0</v>
      </c>
      <c r="M20" s="13">
        <f>Sheet2!J20</f>
        <v>0</v>
      </c>
      <c r="N20" s="13">
        <f>Sheet2!K20</f>
        <v>0</v>
      </c>
      <c r="O20" s="14">
        <f>Sheet2!L20</f>
        <v>0</v>
      </c>
      <c r="P20" s="14">
        <f>Sheet2!M20</f>
        <v>0</v>
      </c>
      <c r="Q20" s="13">
        <f>Sheet2!N20</f>
        <v>0</v>
      </c>
      <c r="R20" s="74">
        <f t="shared" si="0"/>
        <v>0</v>
      </c>
      <c r="S20" s="75">
        <f t="shared" si="1"/>
        <v>0</v>
      </c>
    </row>
    <row r="21" spans="1:19" ht="16" thickBot="1" x14ac:dyDescent="0.4">
      <c r="A21" s="72">
        <f>Sheet2!A21</f>
        <v>0</v>
      </c>
      <c r="B21" s="73">
        <f>Sheet2!B21</f>
        <v>0</v>
      </c>
      <c r="C21" s="73">
        <f>Sheet2!C21</f>
        <v>0</v>
      </c>
      <c r="D21" s="74">
        <f>Sheet2!D21*Sheet2!C21/30</f>
        <v>0</v>
      </c>
      <c r="E21" s="13">
        <f>Sheet5!B20</f>
        <v>0</v>
      </c>
      <c r="F21" s="13">
        <f>Sheet2!F21</f>
        <v>0</v>
      </c>
      <c r="G21" s="13">
        <f>D21*pention!C5/100</f>
        <v>0</v>
      </c>
      <c r="H21" s="216">
        <f>IF(AND(D21&gt;=tax!B5,D21&lt;=tax!C5),D21*tax!D5/100-tax!E5, IF(AND(D21&gt;=tax!B6,D21&lt;=tax!C6),D21*tax!D6/100-tax!E6, IF(AND(D21&gt;=tax!B7,D21&lt;=tax!C7),D21*tax!D7/100-tax!E7, IF(AND(D21&gt;=tax!B8,D21&lt;=tax!C8),D21*tax!D8/100-tax!E8, IF(AND(D21&gt;=tax!B9,D21&lt;=tax!C9),D21*tax!D9/100-tax!E9, IF(D21&gt;=tax!B10,D21*tax!D10/100-tax!E10))))))+Sheet5!C20</f>
        <v>0</v>
      </c>
      <c r="I21" s="13">
        <f>D21*pention!D5/100</f>
        <v>0</v>
      </c>
      <c r="J21" s="13">
        <f>Sheet2!G21</f>
        <v>0</v>
      </c>
      <c r="K21" s="13">
        <f>Sheet2!H21</f>
        <v>0</v>
      </c>
      <c r="L21" s="13">
        <f>Sheet2!I21</f>
        <v>0</v>
      </c>
      <c r="M21" s="13">
        <f>Sheet2!J21</f>
        <v>0</v>
      </c>
      <c r="N21" s="13">
        <f>Sheet2!K21</f>
        <v>0</v>
      </c>
      <c r="O21" s="14">
        <f>Sheet2!L21</f>
        <v>0</v>
      </c>
      <c r="P21" s="14">
        <f>Sheet2!M21</f>
        <v>0</v>
      </c>
      <c r="Q21" s="13">
        <f>Sheet2!N21</f>
        <v>0</v>
      </c>
      <c r="R21" s="74">
        <f t="shared" si="0"/>
        <v>0</v>
      </c>
      <c r="S21" s="75">
        <f t="shared" si="1"/>
        <v>0</v>
      </c>
    </row>
    <row r="22" spans="1:19" ht="16" thickBot="1" x14ac:dyDescent="0.4">
      <c r="A22" s="72">
        <f>Sheet2!A22</f>
        <v>0</v>
      </c>
      <c r="B22" s="73">
        <f>Sheet2!B22</f>
        <v>0</v>
      </c>
      <c r="C22" s="73">
        <f>Sheet2!C22</f>
        <v>0</v>
      </c>
      <c r="D22" s="74">
        <f>Sheet2!D22*Sheet2!C22/30</f>
        <v>0</v>
      </c>
      <c r="E22" s="13">
        <f>Sheet5!B21</f>
        <v>0</v>
      </c>
      <c r="F22" s="13">
        <f>Sheet2!F22</f>
        <v>0</v>
      </c>
      <c r="G22" s="13">
        <f>D22*pention!C5/100</f>
        <v>0</v>
      </c>
      <c r="H22" s="216">
        <f>IF(AND(D22&gt;=tax!B5,D22&lt;=tax!C5),D22*tax!D5/100-tax!E5, IF(AND(D22&gt;=tax!B6,D22&lt;=tax!C6),D22*tax!D6/100-tax!E6, IF(AND(D22&gt;=tax!B7,D22&lt;=tax!C7),D22*tax!D7/100-tax!E7, IF(AND(D22&gt;=tax!B8,D22&lt;=tax!C8),D22*tax!D8/100-tax!E8, IF(AND(D22&gt;=tax!B9,D22&lt;=tax!C9),D22*tax!D9/100-tax!E9, IF(D22&gt;=tax!B10,D22*tax!D10/100-tax!E10))))))+Sheet5!C21</f>
        <v>0</v>
      </c>
      <c r="I22" s="13">
        <f>D22*pention!D5/100</f>
        <v>0</v>
      </c>
      <c r="J22" s="13">
        <f>Sheet2!G22</f>
        <v>0</v>
      </c>
      <c r="K22" s="13">
        <f>Sheet2!H22</f>
        <v>0</v>
      </c>
      <c r="L22" s="13">
        <f>Sheet2!I22</f>
        <v>0</v>
      </c>
      <c r="M22" s="13">
        <f>Sheet2!J22</f>
        <v>0</v>
      </c>
      <c r="N22" s="13">
        <f>Sheet2!K22</f>
        <v>0</v>
      </c>
      <c r="O22" s="14">
        <f>Sheet2!L22</f>
        <v>0</v>
      </c>
      <c r="P22" s="14">
        <f>Sheet2!M22</f>
        <v>0</v>
      </c>
      <c r="Q22" s="13">
        <f>Sheet2!N22</f>
        <v>0</v>
      </c>
      <c r="R22" s="74">
        <f t="shared" si="0"/>
        <v>0</v>
      </c>
      <c r="S22" s="75">
        <f t="shared" si="1"/>
        <v>0</v>
      </c>
    </row>
    <row r="23" spans="1:19" ht="16" thickBot="1" x14ac:dyDescent="0.4">
      <c r="A23" s="72">
        <f>Sheet2!A23</f>
        <v>0</v>
      </c>
      <c r="B23" s="73">
        <f>Sheet2!B23</f>
        <v>0</v>
      </c>
      <c r="C23" s="73">
        <f>Sheet2!C23</f>
        <v>0</v>
      </c>
      <c r="D23" s="74">
        <f>Sheet2!D23*Sheet2!C23/30</f>
        <v>0</v>
      </c>
      <c r="E23" s="13">
        <f>Sheet5!B22</f>
        <v>0</v>
      </c>
      <c r="F23" s="13">
        <f>Sheet2!F23</f>
        <v>0</v>
      </c>
      <c r="G23" s="13">
        <f>D23*pention!C5/100</f>
        <v>0</v>
      </c>
      <c r="H23" s="216">
        <f>IF(AND(D23&gt;=tax!B5,D23&lt;=tax!C5),D23*tax!D5/100-tax!E5, IF(AND(D23&gt;=tax!B6,D23&lt;=tax!C6),D23*tax!D6/100-tax!E6, IF(AND(D23&gt;=tax!B7,D23&lt;=tax!C7),D23*tax!D7/100-tax!E7, IF(AND(D23&gt;=tax!B8,D23&lt;=tax!C8),D23*tax!D8/100-tax!E8, IF(AND(D23&gt;=tax!B9,D23&lt;=tax!C9),D23*tax!D9/100-tax!E9, IF(D23&gt;=tax!B10,D23*tax!D10/100-tax!E10))))))+Sheet5!C22</f>
        <v>0</v>
      </c>
      <c r="I23" s="13">
        <f>D23*pention!D5/100</f>
        <v>0</v>
      </c>
      <c r="J23" s="13">
        <f>Sheet2!G23</f>
        <v>0</v>
      </c>
      <c r="K23" s="13">
        <f>Sheet2!H23</f>
        <v>0</v>
      </c>
      <c r="L23" s="13">
        <f>Sheet2!I23</f>
        <v>0</v>
      </c>
      <c r="M23" s="13">
        <f>Sheet2!J23</f>
        <v>0</v>
      </c>
      <c r="N23" s="13">
        <f>Sheet2!K23</f>
        <v>0</v>
      </c>
      <c r="O23" s="14">
        <f>Sheet2!L23</f>
        <v>0</v>
      </c>
      <c r="P23" s="14">
        <f>Sheet2!M23</f>
        <v>0</v>
      </c>
      <c r="Q23" s="13">
        <f>Sheet2!N23</f>
        <v>0</v>
      </c>
      <c r="R23" s="74">
        <f t="shared" si="0"/>
        <v>0</v>
      </c>
      <c r="S23" s="75">
        <f t="shared" si="1"/>
        <v>0</v>
      </c>
    </row>
    <row r="24" spans="1:19" ht="16" thickBot="1" x14ac:dyDescent="0.4">
      <c r="A24" s="72">
        <f>Sheet2!A24</f>
        <v>0</v>
      </c>
      <c r="B24" s="73">
        <f>Sheet2!B24</f>
        <v>0</v>
      </c>
      <c r="C24" s="73">
        <f>Sheet2!C24</f>
        <v>0</v>
      </c>
      <c r="D24" s="74">
        <f>Sheet2!D24*Sheet2!C24/30</f>
        <v>0</v>
      </c>
      <c r="E24" s="13">
        <f>Sheet5!B23</f>
        <v>0</v>
      </c>
      <c r="F24" s="13">
        <f>Sheet2!F24</f>
        <v>0</v>
      </c>
      <c r="G24" s="13">
        <f>D24*pention!C5/100</f>
        <v>0</v>
      </c>
      <c r="H24" s="216">
        <f>IF(AND(D24&gt;=tax!B5,D24&lt;=tax!C5),D24*tax!D5/100-tax!E5, IF(AND(D24&gt;=tax!B6,D24&lt;=tax!C6),D24*tax!D6/100-tax!E6, IF(AND(D24&gt;=tax!B7,D24&lt;=tax!C7),D24*tax!D7/100-tax!E7, IF(AND(D24&gt;=tax!B8,D24&lt;=tax!C8),D24*tax!D8/100-tax!E8, IF(AND(D24&gt;=tax!B9,D24&lt;=tax!C9),D24*tax!D9/100-tax!E9, IF(D24&gt;=tax!B10,D24*tax!D10/100-tax!E10))))))+Sheet5!C23</f>
        <v>0</v>
      </c>
      <c r="I24" s="13">
        <f>D24*pention!D5/100</f>
        <v>0</v>
      </c>
      <c r="J24" s="13">
        <f>Sheet2!G24</f>
        <v>0</v>
      </c>
      <c r="K24" s="13">
        <f>Sheet2!H24</f>
        <v>0</v>
      </c>
      <c r="L24" s="13">
        <f>Sheet2!I24</f>
        <v>0</v>
      </c>
      <c r="M24" s="13">
        <f>Sheet2!J24</f>
        <v>0</v>
      </c>
      <c r="N24" s="13">
        <f>Sheet2!K24</f>
        <v>0</v>
      </c>
      <c r="O24" s="14">
        <f>Sheet2!L24</f>
        <v>0</v>
      </c>
      <c r="P24" s="14">
        <f>Sheet2!M24</f>
        <v>0</v>
      </c>
      <c r="Q24" s="13">
        <f>Sheet2!N24</f>
        <v>0</v>
      </c>
      <c r="R24" s="74">
        <f t="shared" si="0"/>
        <v>0</v>
      </c>
      <c r="S24" s="75">
        <f t="shared" si="1"/>
        <v>0</v>
      </c>
    </row>
    <row r="25" spans="1:19" ht="16" thickBot="1" x14ac:dyDescent="0.4">
      <c r="A25" s="72">
        <f>Sheet2!A25</f>
        <v>0</v>
      </c>
      <c r="B25" s="73">
        <f>Sheet2!B25</f>
        <v>0</v>
      </c>
      <c r="C25" s="73">
        <f>Sheet2!C25</f>
        <v>0</v>
      </c>
      <c r="D25" s="74">
        <f>Sheet2!D25*Sheet2!C25/30</f>
        <v>0</v>
      </c>
      <c r="E25" s="13">
        <f>Sheet5!B24</f>
        <v>0</v>
      </c>
      <c r="F25" s="13">
        <f>Sheet2!F25</f>
        <v>0</v>
      </c>
      <c r="G25" s="13">
        <f>D25*pention!C5/100</f>
        <v>0</v>
      </c>
      <c r="H25" s="216">
        <f>IF(AND(D25&gt;=tax!B5,D25&lt;=tax!C5),D25*tax!D5/100-tax!E5, IF(AND(D25&gt;=tax!B6,D25&lt;=tax!C6),D25*tax!D6/100-tax!E6, IF(AND(D25&gt;=tax!B7,D25&lt;=tax!C7),D25*tax!D7/100-tax!E7, IF(AND(D25&gt;=tax!B8,D25&lt;=tax!C8),D25*tax!D8/100-tax!E8, IF(AND(D25&gt;=tax!B9,D25&lt;=tax!C9),D25*tax!D9/100-tax!E9, IF(D25&gt;=tax!B10,D25*tax!D10/100-tax!E10))))))+Sheet5!C24</f>
        <v>0</v>
      </c>
      <c r="I25" s="13">
        <f>D25*pention!D5/100</f>
        <v>0</v>
      </c>
      <c r="J25" s="13">
        <f>Sheet2!G25</f>
        <v>0</v>
      </c>
      <c r="K25" s="13">
        <f>Sheet2!H25</f>
        <v>0</v>
      </c>
      <c r="L25" s="13">
        <f>Sheet2!I25</f>
        <v>0</v>
      </c>
      <c r="M25" s="13">
        <f>Sheet2!J25</f>
        <v>0</v>
      </c>
      <c r="N25" s="13">
        <f>Sheet2!K25</f>
        <v>0</v>
      </c>
      <c r="O25" s="14">
        <f>Sheet2!L25</f>
        <v>0</v>
      </c>
      <c r="P25" s="14">
        <f>Sheet2!M25</f>
        <v>0</v>
      </c>
      <c r="Q25" s="13">
        <f>Sheet2!N25</f>
        <v>0</v>
      </c>
      <c r="R25" s="74">
        <f t="shared" si="0"/>
        <v>0</v>
      </c>
      <c r="S25" s="75">
        <f t="shared" si="1"/>
        <v>0</v>
      </c>
    </row>
    <row r="26" spans="1:19" ht="16" thickBot="1" x14ac:dyDescent="0.4">
      <c r="A26" s="72">
        <f>Sheet2!A26</f>
        <v>0</v>
      </c>
      <c r="B26" s="73">
        <f>Sheet2!B26</f>
        <v>0</v>
      </c>
      <c r="C26" s="73">
        <f>Sheet2!C26</f>
        <v>0</v>
      </c>
      <c r="D26" s="74">
        <f>Sheet2!D26*Sheet2!C26/30</f>
        <v>0</v>
      </c>
      <c r="E26" s="13">
        <f>Sheet5!B25</f>
        <v>0</v>
      </c>
      <c r="F26" s="13">
        <f>Sheet2!F26</f>
        <v>0</v>
      </c>
      <c r="G26" s="13">
        <f>D26*pention!C5/100</f>
        <v>0</v>
      </c>
      <c r="H26" s="216">
        <f>IF(AND(D26&gt;=tax!B5,D26&lt;=tax!C5),D26*tax!D5/100-tax!E5, IF(AND(D26&gt;=tax!B6,D26&lt;=tax!C6),D26*tax!D6/100-tax!E6, IF(AND(D26&gt;=tax!B7,D26&lt;=tax!C7),D26*tax!D7/100-tax!E7, IF(AND(D26&gt;=tax!B8,D26&lt;=tax!C8),D26*tax!D8/100-tax!E8, IF(AND(D26&gt;=tax!B9,D26&lt;=tax!C9),D26*tax!D9/100-tax!E9, IF(D26&gt;=tax!B10,D26*tax!D10/100-tax!E10))))))+Sheet5!C25</f>
        <v>0</v>
      </c>
      <c r="I26" s="13">
        <f>D26*pention!D5/100</f>
        <v>0</v>
      </c>
      <c r="J26" s="13">
        <f>Sheet2!G26</f>
        <v>0</v>
      </c>
      <c r="K26" s="13">
        <f>Sheet2!H26</f>
        <v>0</v>
      </c>
      <c r="L26" s="13">
        <f>Sheet2!I26</f>
        <v>0</v>
      </c>
      <c r="M26" s="13">
        <f>Sheet2!J26</f>
        <v>0</v>
      </c>
      <c r="N26" s="13">
        <f>Sheet2!K26</f>
        <v>0</v>
      </c>
      <c r="O26" s="14">
        <f>Sheet2!L26</f>
        <v>0</v>
      </c>
      <c r="P26" s="14">
        <f>Sheet2!M26</f>
        <v>0</v>
      </c>
      <c r="Q26" s="13">
        <f>Sheet2!N26</f>
        <v>0</v>
      </c>
      <c r="R26" s="74">
        <f t="shared" si="0"/>
        <v>0</v>
      </c>
      <c r="S26" s="75">
        <f t="shared" si="1"/>
        <v>0</v>
      </c>
    </row>
    <row r="27" spans="1:19" ht="16" thickBot="1" x14ac:dyDescent="0.4">
      <c r="A27" s="72">
        <f>Sheet2!A27</f>
        <v>0</v>
      </c>
      <c r="B27" s="73">
        <f>Sheet2!B27</f>
        <v>0</v>
      </c>
      <c r="C27" s="73">
        <f>Sheet2!C27</f>
        <v>0</v>
      </c>
      <c r="D27" s="74">
        <f>Sheet2!D27*Sheet2!C27/30</f>
        <v>0</v>
      </c>
      <c r="E27" s="13">
        <f>Sheet5!B26</f>
        <v>0</v>
      </c>
      <c r="F27" s="13">
        <f>Sheet2!F27</f>
        <v>0</v>
      </c>
      <c r="G27" s="13">
        <f>D27*pention!C5/100</f>
        <v>0</v>
      </c>
      <c r="H27" s="216">
        <f>IF(AND(D27&gt;=tax!B5,D27&lt;=tax!C5),D27*tax!D5/100-tax!E5, IF(AND(D27&gt;=tax!B6,D27&lt;=tax!C6),D27*tax!D6/100-tax!E6, IF(AND(D27&gt;=tax!B7,D27&lt;=tax!C7),D27*tax!D7/100-tax!E7, IF(AND(D27&gt;=tax!B8,D27&lt;=tax!C8),D27*tax!D8/100-tax!E8, IF(AND(D27&gt;=tax!B9,D27&lt;=tax!C9),D27*tax!D9/100-tax!E9, IF(D27&gt;=tax!B10,D27*tax!D10/100-tax!E10))))))+Sheet5!C26</f>
        <v>0</v>
      </c>
      <c r="I27" s="13">
        <f>D27*pention!D5/100</f>
        <v>0</v>
      </c>
      <c r="J27" s="13">
        <f>Sheet2!G27</f>
        <v>0</v>
      </c>
      <c r="K27" s="13">
        <f>Sheet2!H27</f>
        <v>0</v>
      </c>
      <c r="L27" s="13">
        <f>Sheet2!I27</f>
        <v>0</v>
      </c>
      <c r="M27" s="13">
        <f>Sheet2!J27</f>
        <v>0</v>
      </c>
      <c r="N27" s="13">
        <f>Sheet2!K27</f>
        <v>0</v>
      </c>
      <c r="O27" s="14">
        <f>Sheet2!L27</f>
        <v>0</v>
      </c>
      <c r="P27" s="14">
        <f>Sheet2!M27</f>
        <v>0</v>
      </c>
      <c r="Q27" s="13">
        <f>Sheet2!N27</f>
        <v>0</v>
      </c>
      <c r="R27" s="74">
        <f t="shared" si="0"/>
        <v>0</v>
      </c>
      <c r="S27" s="75">
        <f t="shared" si="1"/>
        <v>0</v>
      </c>
    </row>
    <row r="28" spans="1:19" ht="16" thickBot="1" x14ac:dyDescent="0.4">
      <c r="A28" s="72">
        <f>Sheet2!A28</f>
        <v>0</v>
      </c>
      <c r="B28" s="73">
        <f>Sheet2!B28</f>
        <v>0</v>
      </c>
      <c r="C28" s="73">
        <f>Sheet2!C28</f>
        <v>0</v>
      </c>
      <c r="D28" s="74">
        <f>Sheet2!D28*Sheet2!C28/30</f>
        <v>0</v>
      </c>
      <c r="E28" s="13">
        <f>Sheet5!B27</f>
        <v>0</v>
      </c>
      <c r="F28" s="13">
        <f>Sheet2!F28</f>
        <v>0</v>
      </c>
      <c r="G28" s="13">
        <f>D28*pention!C5/100</f>
        <v>0</v>
      </c>
      <c r="H28" s="216">
        <f>IF(AND(D28&gt;=tax!B5,D28&lt;=tax!C5),D28*tax!D5/100-tax!E5, IF(AND(D28&gt;=tax!B6,D28&lt;=tax!C6),D28*tax!D6/100-tax!E6, IF(AND(D28&gt;=tax!B7,D28&lt;=tax!C7),D28*tax!D7/100-tax!E7, IF(AND(D28&gt;=tax!B8,D28&lt;=tax!C8),D28*tax!D8/100-tax!E8, IF(AND(D28&gt;=tax!B9,D28&lt;=tax!C9),D28*tax!D9/100-tax!E9, IF(D28&gt;=tax!B10,D28*tax!D10/100-tax!E10))))))+Sheet5!C27</f>
        <v>0</v>
      </c>
      <c r="I28" s="13">
        <f>D28*pention!D5/100</f>
        <v>0</v>
      </c>
      <c r="J28" s="13">
        <f>Sheet2!G28</f>
        <v>0</v>
      </c>
      <c r="K28" s="13">
        <f>Sheet2!H28</f>
        <v>0</v>
      </c>
      <c r="L28" s="13">
        <f>Sheet2!I28</f>
        <v>0</v>
      </c>
      <c r="M28" s="13">
        <f>Sheet2!J28</f>
        <v>0</v>
      </c>
      <c r="N28" s="13">
        <f>Sheet2!K28</f>
        <v>0</v>
      </c>
      <c r="O28" s="14">
        <f>Sheet2!L28</f>
        <v>0</v>
      </c>
      <c r="P28" s="14">
        <f>Sheet2!M28</f>
        <v>0</v>
      </c>
      <c r="Q28" s="13">
        <f>Sheet2!N28</f>
        <v>0</v>
      </c>
      <c r="R28" s="74">
        <f t="shared" si="0"/>
        <v>0</v>
      </c>
      <c r="S28" s="75">
        <f t="shared" si="1"/>
        <v>0</v>
      </c>
    </row>
    <row r="29" spans="1:19" ht="16" thickBot="1" x14ac:dyDescent="0.4">
      <c r="A29" s="72">
        <f>Sheet2!A29</f>
        <v>0</v>
      </c>
      <c r="B29" s="73">
        <f>Sheet2!B29</f>
        <v>0</v>
      </c>
      <c r="C29" s="73">
        <f>Sheet2!C29</f>
        <v>0</v>
      </c>
      <c r="D29" s="74">
        <f>Sheet2!D29*Sheet2!C29/30</f>
        <v>0</v>
      </c>
      <c r="E29" s="13">
        <f>Sheet5!B28</f>
        <v>0</v>
      </c>
      <c r="F29" s="13">
        <f>Sheet2!F29</f>
        <v>0</v>
      </c>
      <c r="G29" s="13">
        <f>D29*pention!C5/100</f>
        <v>0</v>
      </c>
      <c r="H29" s="216">
        <f>IF(AND(D29&gt;=tax!B5,D29&lt;=tax!C5),D29*tax!D5/100-tax!E5, IF(AND(D29&gt;=tax!B6,D29&lt;=tax!C6),D29*tax!D6/100-tax!E6, IF(AND(D29&gt;=tax!B7,D29&lt;=tax!C7),D29*tax!D7/100-tax!E7, IF(AND(D29&gt;=tax!B8,D29&lt;=tax!C8),D29*tax!D8/100-tax!E8, IF(AND(D29&gt;=tax!B9,D29&lt;=tax!C9),D29*tax!D9/100-tax!E9, IF(D29&gt;=tax!B10,D29*tax!D10/100-tax!E10))))))+Sheet5!C28</f>
        <v>0</v>
      </c>
      <c r="I29" s="13">
        <f>D29*pention!D5/100</f>
        <v>0</v>
      </c>
      <c r="J29" s="13">
        <f>Sheet2!G29</f>
        <v>0</v>
      </c>
      <c r="K29" s="13">
        <f>Sheet2!H29</f>
        <v>0</v>
      </c>
      <c r="L29" s="13">
        <f>Sheet2!I29</f>
        <v>0</v>
      </c>
      <c r="M29" s="13">
        <f>Sheet2!J29</f>
        <v>0</v>
      </c>
      <c r="N29" s="13">
        <f>Sheet2!K29</f>
        <v>0</v>
      </c>
      <c r="O29" s="14">
        <f>Sheet2!L29</f>
        <v>0</v>
      </c>
      <c r="P29" s="14">
        <f>Sheet2!M29</f>
        <v>0</v>
      </c>
      <c r="Q29" s="13">
        <f>Sheet2!N29</f>
        <v>0</v>
      </c>
      <c r="R29" s="74">
        <f t="shared" si="0"/>
        <v>0</v>
      </c>
      <c r="S29" s="75">
        <f t="shared" si="1"/>
        <v>0</v>
      </c>
    </row>
    <row r="30" spans="1:19" ht="16" thickBot="1" x14ac:dyDescent="0.4">
      <c r="A30" s="72">
        <f>Sheet2!A30</f>
        <v>0</v>
      </c>
      <c r="B30" s="73">
        <f>Sheet2!B30</f>
        <v>0</v>
      </c>
      <c r="C30" s="73">
        <f>Sheet2!C30</f>
        <v>0</v>
      </c>
      <c r="D30" s="74">
        <f>Sheet2!D30*Sheet2!C30/30</f>
        <v>0</v>
      </c>
      <c r="E30" s="13">
        <f>Sheet5!B29</f>
        <v>0</v>
      </c>
      <c r="F30" s="13">
        <f>Sheet2!F30</f>
        <v>0</v>
      </c>
      <c r="G30" s="13">
        <f>D30*pention!C5/100</f>
        <v>0</v>
      </c>
      <c r="H30" s="216">
        <f>IF(AND(D30&gt;=tax!B5,D30&lt;=tax!C5),D30*tax!D5/100-tax!E5, IF(AND(D30&gt;=tax!B6,D30&lt;=tax!C6),D30*tax!D6/100-tax!E6, IF(AND(D30&gt;=tax!B7,D30&lt;=tax!C7),D30*tax!D7/100-tax!E7, IF(AND(D30&gt;=tax!B8,D30&lt;=tax!C8),D30*tax!D8/100-tax!E8, IF(AND(D30&gt;=tax!B9,D30&lt;=tax!C9),D30*tax!D9/100-tax!E9, IF(D30&gt;=tax!B10,D30*tax!D10/100-tax!E10))))))+Sheet5!C29</f>
        <v>0</v>
      </c>
      <c r="I30" s="13">
        <f>D30*pention!D5/100</f>
        <v>0</v>
      </c>
      <c r="J30" s="13">
        <f>Sheet2!G30</f>
        <v>0</v>
      </c>
      <c r="K30" s="13">
        <f>Sheet2!H30</f>
        <v>0</v>
      </c>
      <c r="L30" s="13">
        <f>Sheet2!I30</f>
        <v>0</v>
      </c>
      <c r="M30" s="13">
        <f>Sheet2!J30</f>
        <v>0</v>
      </c>
      <c r="N30" s="13">
        <f>Sheet2!K30</f>
        <v>0</v>
      </c>
      <c r="O30" s="14">
        <f>Sheet2!L30</f>
        <v>0</v>
      </c>
      <c r="P30" s="14">
        <f>Sheet2!M30</f>
        <v>0</v>
      </c>
      <c r="Q30" s="13">
        <f>Sheet2!N30</f>
        <v>0</v>
      </c>
      <c r="R30" s="74">
        <f t="shared" si="0"/>
        <v>0</v>
      </c>
      <c r="S30" s="75">
        <f t="shared" si="1"/>
        <v>0</v>
      </c>
    </row>
    <row r="31" spans="1:19" ht="16" thickBot="1" x14ac:dyDescent="0.4">
      <c r="A31" s="72">
        <f>Sheet2!A31</f>
        <v>0</v>
      </c>
      <c r="B31" s="73">
        <f>Sheet2!B31</f>
        <v>0</v>
      </c>
      <c r="C31" s="73">
        <f>Sheet2!C31</f>
        <v>0</v>
      </c>
      <c r="D31" s="74">
        <f>Sheet2!D31*Sheet2!C31/30</f>
        <v>0</v>
      </c>
      <c r="E31" s="13">
        <f>Sheet5!B30</f>
        <v>0</v>
      </c>
      <c r="F31" s="13">
        <f>Sheet2!F31</f>
        <v>0</v>
      </c>
      <c r="G31" s="13">
        <f>D31*pention!C5/100</f>
        <v>0</v>
      </c>
      <c r="H31" s="216">
        <f>IF(AND(D31&gt;=tax!B5,D31&lt;=tax!C5),D31*tax!D5/100-tax!E5, IF(AND(D31&gt;=tax!B6,D31&lt;=tax!C6),D31*tax!D6/100-tax!E6, IF(AND(D31&gt;=tax!B7,D31&lt;=tax!C7),D31*tax!D7/100-tax!E7, IF(AND(D31&gt;=tax!B8,D31&lt;=tax!C8),D31*tax!D8/100-tax!E8, IF(AND(D31&gt;=tax!B9,D31&lt;=tax!C9),D31*tax!D9/100-tax!E9, IF(D31&gt;=tax!B10,D31*tax!D10/100-tax!E10))))))+Sheet5!C30</f>
        <v>0</v>
      </c>
      <c r="I31" s="13">
        <f>D31*pention!D5/100</f>
        <v>0</v>
      </c>
      <c r="J31" s="13">
        <f>Sheet2!G31</f>
        <v>0</v>
      </c>
      <c r="K31" s="13">
        <f>Sheet2!H31</f>
        <v>0</v>
      </c>
      <c r="L31" s="13">
        <f>Sheet2!I31</f>
        <v>0</v>
      </c>
      <c r="M31" s="13">
        <f>Sheet2!J31</f>
        <v>0</v>
      </c>
      <c r="N31" s="13">
        <f>Sheet2!K31</f>
        <v>0</v>
      </c>
      <c r="O31" s="14">
        <f>Sheet2!L31</f>
        <v>0</v>
      </c>
      <c r="P31" s="14">
        <f>Sheet2!M31</f>
        <v>0</v>
      </c>
      <c r="Q31" s="13">
        <f>Sheet2!N31</f>
        <v>0</v>
      </c>
      <c r="R31" s="74">
        <f t="shared" si="0"/>
        <v>0</v>
      </c>
      <c r="S31" s="75">
        <f t="shared" si="1"/>
        <v>0</v>
      </c>
    </row>
    <row r="32" spans="1:19" ht="16" thickBot="1" x14ac:dyDescent="0.4">
      <c r="A32" s="72">
        <f>Sheet2!A32</f>
        <v>0</v>
      </c>
      <c r="B32" s="73">
        <f>Sheet2!B32</f>
        <v>0</v>
      </c>
      <c r="C32" s="73">
        <f>Sheet2!C32</f>
        <v>0</v>
      </c>
      <c r="D32" s="74">
        <f>Sheet2!D32*Sheet2!C32/30</f>
        <v>0</v>
      </c>
      <c r="E32" s="13">
        <f>Sheet5!B31</f>
        <v>0</v>
      </c>
      <c r="F32" s="13">
        <f>Sheet2!F32</f>
        <v>0</v>
      </c>
      <c r="G32" s="13">
        <f>D32*pention!C5/100</f>
        <v>0</v>
      </c>
      <c r="H32" s="216">
        <f>IF(AND(D32&gt;=tax!B5,D32&lt;=tax!C5),D32*tax!D5/100-tax!E5, IF(AND(D32&gt;=tax!B6,D32&lt;=tax!C6),D32*tax!D6/100-tax!E6, IF(AND(D32&gt;=tax!B7,D32&lt;=tax!C7),D32*tax!D7/100-tax!E7, IF(AND(D32&gt;=tax!B8,D32&lt;=tax!C8),D32*tax!D8/100-tax!E8, IF(AND(D32&gt;=tax!B9,D32&lt;=tax!C9),D32*tax!D9/100-tax!E9, IF(D32&gt;=tax!B10,D32*tax!D10/100-tax!E10))))))+Sheet5!C31</f>
        <v>0</v>
      </c>
      <c r="I32" s="13">
        <f>D32*pention!D5/100</f>
        <v>0</v>
      </c>
      <c r="J32" s="13">
        <f>Sheet2!G32</f>
        <v>0</v>
      </c>
      <c r="K32" s="13">
        <f>Sheet2!H32</f>
        <v>0</v>
      </c>
      <c r="L32" s="13">
        <f>Sheet2!I32</f>
        <v>0</v>
      </c>
      <c r="M32" s="13">
        <f>Sheet2!J32</f>
        <v>0</v>
      </c>
      <c r="N32" s="13">
        <f>Sheet2!K32</f>
        <v>0</v>
      </c>
      <c r="O32" s="14">
        <f>Sheet2!L32</f>
        <v>0</v>
      </c>
      <c r="P32" s="14">
        <f>Sheet2!M32</f>
        <v>0</v>
      </c>
      <c r="Q32" s="13">
        <f>Sheet2!N32</f>
        <v>0</v>
      </c>
      <c r="R32" s="74">
        <f t="shared" si="0"/>
        <v>0</v>
      </c>
      <c r="S32" s="75">
        <f t="shared" si="1"/>
        <v>0</v>
      </c>
    </row>
    <row r="33" spans="1:19" ht="16" thickBot="1" x14ac:dyDescent="0.4">
      <c r="A33" s="72">
        <f>Sheet2!A33</f>
        <v>0</v>
      </c>
      <c r="B33" s="73">
        <f>Sheet2!B33</f>
        <v>0</v>
      </c>
      <c r="C33" s="73">
        <f>Sheet2!C33</f>
        <v>0</v>
      </c>
      <c r="D33" s="74">
        <f>Sheet2!D33*Sheet2!C33/30</f>
        <v>0</v>
      </c>
      <c r="E33" s="13">
        <f>Sheet5!B32</f>
        <v>0</v>
      </c>
      <c r="F33" s="13">
        <f>Sheet2!F33</f>
        <v>0</v>
      </c>
      <c r="G33" s="13">
        <f>D33*pention!C5/100</f>
        <v>0</v>
      </c>
      <c r="H33" s="216">
        <f>IF(AND(D33&gt;=tax!B5,D33&lt;=tax!C5),D33*tax!D5/100-tax!E5, IF(AND(D33&gt;=tax!B6,D33&lt;=tax!C6),D33*tax!D6/100-tax!E6, IF(AND(D33&gt;=tax!B7,D33&lt;=tax!C7),D33*tax!D7/100-tax!E7, IF(AND(D33&gt;=tax!B8,D33&lt;=tax!C8),D33*tax!D8/100-tax!E8, IF(AND(D33&gt;=tax!B9,D33&lt;=tax!C9),D33*tax!D9/100-tax!E9, IF(D33&gt;=tax!B10,D33*tax!D10/100-tax!E10))))))+Sheet5!C32</f>
        <v>0</v>
      </c>
      <c r="I33" s="13">
        <f>D33*pention!D5/100</f>
        <v>0</v>
      </c>
      <c r="J33" s="13">
        <f>Sheet2!G33</f>
        <v>0</v>
      </c>
      <c r="K33" s="13">
        <f>Sheet2!H33</f>
        <v>0</v>
      </c>
      <c r="L33" s="13">
        <f>Sheet2!I33</f>
        <v>0</v>
      </c>
      <c r="M33" s="13">
        <f>Sheet2!J33</f>
        <v>0</v>
      </c>
      <c r="N33" s="13">
        <f>Sheet2!K33</f>
        <v>0</v>
      </c>
      <c r="O33" s="14">
        <f>Sheet2!L33</f>
        <v>0</v>
      </c>
      <c r="P33" s="14">
        <f>Sheet2!M33</f>
        <v>0</v>
      </c>
      <c r="Q33" s="13">
        <f>Sheet2!N33</f>
        <v>0</v>
      </c>
      <c r="R33" s="74">
        <f t="shared" si="0"/>
        <v>0</v>
      </c>
      <c r="S33" s="75">
        <f t="shared" si="1"/>
        <v>0</v>
      </c>
    </row>
    <row r="34" spans="1:19" ht="16" thickBot="1" x14ac:dyDescent="0.4">
      <c r="A34" s="72">
        <f>Sheet2!A34</f>
        <v>0</v>
      </c>
      <c r="B34" s="73">
        <f>Sheet2!B34</f>
        <v>0</v>
      </c>
      <c r="C34" s="73">
        <f>Sheet2!C34</f>
        <v>0</v>
      </c>
      <c r="D34" s="74">
        <f>Sheet2!D34*Sheet2!C34/30</f>
        <v>0</v>
      </c>
      <c r="E34" s="13">
        <f>Sheet5!B33</f>
        <v>0</v>
      </c>
      <c r="F34" s="13">
        <f>Sheet2!F34</f>
        <v>0</v>
      </c>
      <c r="G34" s="13">
        <f>D34*pention!C5/100</f>
        <v>0</v>
      </c>
      <c r="H34" s="216">
        <f>IF(AND(D34&gt;=tax!B5,D34&lt;=tax!C5),D34*tax!D5/100-tax!E5, IF(AND(D34&gt;=tax!B6,D34&lt;=tax!C6),D34*tax!D6/100-tax!E6, IF(AND(D34&gt;=tax!B7,D34&lt;=tax!C7),D34*tax!D7/100-tax!E7, IF(AND(D34&gt;=tax!B8,D34&lt;=tax!C8),D34*tax!D8/100-tax!E8, IF(AND(D34&gt;=tax!B9,D34&lt;=tax!C9),D34*tax!D9/100-tax!E9, IF(D34&gt;=tax!B10,D34*tax!D10/100-tax!E10))))))+Sheet5!C33</f>
        <v>0</v>
      </c>
      <c r="I34" s="13">
        <f>D34*pention!D5/100</f>
        <v>0</v>
      </c>
      <c r="J34" s="13">
        <f>Sheet2!G34</f>
        <v>0</v>
      </c>
      <c r="K34" s="13">
        <f>Sheet2!H34</f>
        <v>0</v>
      </c>
      <c r="L34" s="13">
        <f>Sheet2!I34</f>
        <v>0</v>
      </c>
      <c r="M34" s="13">
        <f>Sheet2!J34</f>
        <v>0</v>
      </c>
      <c r="N34" s="13">
        <f>Sheet2!K34</f>
        <v>0</v>
      </c>
      <c r="O34" s="14">
        <f>Sheet2!L34</f>
        <v>0</v>
      </c>
      <c r="P34" s="14">
        <f>Sheet2!M34</f>
        <v>0</v>
      </c>
      <c r="Q34" s="13">
        <f>Sheet2!N34</f>
        <v>0</v>
      </c>
      <c r="R34" s="74">
        <f t="shared" si="0"/>
        <v>0</v>
      </c>
      <c r="S34" s="75">
        <f t="shared" si="1"/>
        <v>0</v>
      </c>
    </row>
    <row r="35" spans="1:19" ht="16" thickBot="1" x14ac:dyDescent="0.4">
      <c r="A35" s="72">
        <f>Sheet2!A35</f>
        <v>0</v>
      </c>
      <c r="B35" s="73">
        <f>Sheet2!B35</f>
        <v>0</v>
      </c>
      <c r="C35" s="73">
        <f>Sheet2!C35</f>
        <v>0</v>
      </c>
      <c r="D35" s="74">
        <f>Sheet2!D35*Sheet2!C35/30</f>
        <v>0</v>
      </c>
      <c r="E35" s="13">
        <f>Sheet5!B34</f>
        <v>0</v>
      </c>
      <c r="F35" s="13">
        <f>Sheet2!F35</f>
        <v>0</v>
      </c>
      <c r="G35" s="13">
        <f>D35*pention!C5/100</f>
        <v>0</v>
      </c>
      <c r="H35" s="216">
        <f>IF(AND(D35&gt;=tax!B5,D35&lt;=tax!C5),D35*tax!D5/100-tax!E5, IF(AND(D35&gt;=tax!B6,D35&lt;=tax!C6),D35*tax!D6/100-tax!E6, IF(AND(D35&gt;=tax!B7,D35&lt;=tax!C7),D35*tax!D7/100-tax!E7, IF(AND(D35&gt;=tax!B8,D35&lt;=tax!C8),D35*tax!D8/100-tax!E8, IF(AND(D35&gt;=tax!B9,D35&lt;=tax!C9),D35*tax!D9/100-tax!E9, IF(D35&gt;=tax!B10,D35*tax!D10/100-tax!E10))))))+Sheet5!C34</f>
        <v>0</v>
      </c>
      <c r="I35" s="13">
        <f>D35*pention!D5/100</f>
        <v>0</v>
      </c>
      <c r="J35" s="13">
        <f>Sheet2!G35</f>
        <v>0</v>
      </c>
      <c r="K35" s="13">
        <f>Sheet2!H35</f>
        <v>0</v>
      </c>
      <c r="L35" s="13">
        <f>Sheet2!I35</f>
        <v>0</v>
      </c>
      <c r="M35" s="13">
        <f>Sheet2!J35</f>
        <v>0</v>
      </c>
      <c r="N35" s="13">
        <f>Sheet2!K35</f>
        <v>0</v>
      </c>
      <c r="O35" s="14">
        <f>Sheet2!L35</f>
        <v>0</v>
      </c>
      <c r="P35" s="14">
        <f>Sheet2!M35</f>
        <v>0</v>
      </c>
      <c r="Q35" s="13">
        <f>Sheet2!N35</f>
        <v>0</v>
      </c>
      <c r="R35" s="74">
        <f t="shared" si="0"/>
        <v>0</v>
      </c>
      <c r="S35" s="75">
        <f t="shared" si="1"/>
        <v>0</v>
      </c>
    </row>
    <row r="36" spans="1:19" ht="16" thickBot="1" x14ac:dyDescent="0.4">
      <c r="A36" s="72">
        <f>Sheet2!A36</f>
        <v>0</v>
      </c>
      <c r="B36" s="73">
        <f>Sheet2!B36</f>
        <v>0</v>
      </c>
      <c r="C36" s="73">
        <f>Sheet2!C36</f>
        <v>0</v>
      </c>
      <c r="D36" s="74">
        <f>Sheet2!D36*Sheet2!C36/30</f>
        <v>0</v>
      </c>
      <c r="E36" s="13">
        <f>Sheet5!B35</f>
        <v>0</v>
      </c>
      <c r="F36" s="13">
        <f>Sheet2!F36</f>
        <v>0</v>
      </c>
      <c r="G36" s="13">
        <f>D36*pention!C5/100</f>
        <v>0</v>
      </c>
      <c r="H36" s="216">
        <f>IF(AND(D36&gt;=tax!B5,D36&lt;=tax!C5),D36*tax!D5/100-tax!E5, IF(AND(D36&gt;=tax!B6,D36&lt;=tax!C6),D36*tax!D6/100-tax!E6, IF(AND(D36&gt;=tax!B7,D36&lt;=tax!C7),D36*tax!D7/100-tax!E7, IF(AND(D36&gt;=tax!B8,D36&lt;=tax!C8),D36*tax!D8/100-tax!E8, IF(AND(D36&gt;=tax!B9,D36&lt;=tax!C9),D36*tax!D9/100-tax!E9, IF(D36&gt;=tax!B10,D36*tax!D10/100-tax!E10))))))+Sheet5!C35</f>
        <v>0</v>
      </c>
      <c r="I36" s="13">
        <f>D36*pention!D5/100</f>
        <v>0</v>
      </c>
      <c r="J36" s="13">
        <f>Sheet2!G36</f>
        <v>0</v>
      </c>
      <c r="K36" s="13">
        <f>Sheet2!H36</f>
        <v>0</v>
      </c>
      <c r="L36" s="13">
        <f>Sheet2!I36</f>
        <v>0</v>
      </c>
      <c r="M36" s="13">
        <f>Sheet2!J36</f>
        <v>0</v>
      </c>
      <c r="N36" s="13">
        <f>Sheet2!K36</f>
        <v>0</v>
      </c>
      <c r="O36" s="14">
        <f>Sheet2!L36</f>
        <v>0</v>
      </c>
      <c r="P36" s="14">
        <f>Sheet2!M36</f>
        <v>0</v>
      </c>
      <c r="Q36" s="13">
        <f>Sheet2!N36</f>
        <v>0</v>
      </c>
      <c r="R36" s="74">
        <f t="shared" si="0"/>
        <v>0</v>
      </c>
      <c r="S36" s="75">
        <f t="shared" si="1"/>
        <v>0</v>
      </c>
    </row>
    <row r="37" spans="1:19" ht="16" thickBot="1" x14ac:dyDescent="0.4">
      <c r="A37" s="72">
        <f>Sheet2!A37</f>
        <v>0</v>
      </c>
      <c r="B37" s="73">
        <f>Sheet2!B37</f>
        <v>0</v>
      </c>
      <c r="C37" s="73">
        <f>Sheet2!C37</f>
        <v>0</v>
      </c>
      <c r="D37" s="74">
        <f>Sheet2!D37*Sheet2!C37/30</f>
        <v>0</v>
      </c>
      <c r="E37" s="13">
        <f>Sheet5!B36</f>
        <v>0</v>
      </c>
      <c r="F37" s="13">
        <f>Sheet2!F37</f>
        <v>0</v>
      </c>
      <c r="G37" s="13">
        <f>D37*pention!C5/100</f>
        <v>0</v>
      </c>
      <c r="H37" s="216">
        <f>IF(AND(D37&gt;=tax!B5,D37&lt;=tax!C5),D37*tax!D5/100-tax!E5, IF(AND(D37&gt;=tax!B6,D37&lt;=tax!C6),D37*tax!D6/100-tax!E6, IF(AND(D37&gt;=tax!B7,D37&lt;=tax!C7),D37*tax!D7/100-tax!E7, IF(AND(D37&gt;=tax!B8,D37&lt;=tax!C8),D37*tax!D8/100-tax!E8, IF(AND(D37&gt;=tax!B9,D37&lt;=tax!C9),D37*tax!D9/100-tax!E9, IF(D37&gt;=tax!B10,D37*tax!D10/100-tax!E10))))))+Sheet5!C36</f>
        <v>0</v>
      </c>
      <c r="I37" s="13">
        <f>D37*pention!D5/100</f>
        <v>0</v>
      </c>
      <c r="J37" s="13">
        <f>Sheet2!G37</f>
        <v>0</v>
      </c>
      <c r="K37" s="13">
        <f>Sheet2!H37</f>
        <v>0</v>
      </c>
      <c r="L37" s="13">
        <f>Sheet2!I37</f>
        <v>0</v>
      </c>
      <c r="M37" s="13">
        <f>Sheet2!J37</f>
        <v>0</v>
      </c>
      <c r="N37" s="13">
        <f>Sheet2!K37</f>
        <v>0</v>
      </c>
      <c r="O37" s="14">
        <f>Sheet2!L37</f>
        <v>0</v>
      </c>
      <c r="P37" s="14">
        <f>Sheet2!M37</f>
        <v>0</v>
      </c>
      <c r="Q37" s="13">
        <f>Sheet2!N37</f>
        <v>0</v>
      </c>
      <c r="R37" s="74">
        <f t="shared" si="0"/>
        <v>0</v>
      </c>
      <c r="S37" s="75">
        <f t="shared" si="1"/>
        <v>0</v>
      </c>
    </row>
    <row r="38" spans="1:19" ht="16" thickBot="1" x14ac:dyDescent="0.4">
      <c r="A38" s="72">
        <f>Sheet2!A38</f>
        <v>0</v>
      </c>
      <c r="B38" s="73">
        <f>Sheet2!B38</f>
        <v>0</v>
      </c>
      <c r="C38" s="73">
        <f>Sheet2!C38</f>
        <v>0</v>
      </c>
      <c r="D38" s="74">
        <f>Sheet2!D38*Sheet2!C38/30</f>
        <v>0</v>
      </c>
      <c r="E38" s="13">
        <f>Sheet5!B37</f>
        <v>0</v>
      </c>
      <c r="F38" s="13">
        <f>Sheet2!F38</f>
        <v>0</v>
      </c>
      <c r="G38" s="13">
        <f>D38*pention!C5/100</f>
        <v>0</v>
      </c>
      <c r="H38" s="216">
        <f>IF(AND(D38&gt;=tax!B5,D38&lt;=tax!C5),D38*tax!D5/100-tax!E5, IF(AND(D38&gt;=tax!B6,D38&lt;=tax!C6),D38*tax!D6/100-tax!E6, IF(AND(D38&gt;=tax!B7,D38&lt;=tax!C7),D38*tax!D7/100-tax!E7, IF(AND(D38&gt;=tax!B8,D38&lt;=tax!C8),D38*tax!D8/100-tax!E8, IF(AND(D38&gt;=tax!B9,D38&lt;=tax!C9),D38*tax!D9/100-tax!E9, IF(D38&gt;=tax!B10,D38*tax!D10/100-tax!E10))))))+Sheet5!C37</f>
        <v>0</v>
      </c>
      <c r="I38" s="13">
        <f>D38*pention!D5/100</f>
        <v>0</v>
      </c>
      <c r="J38" s="13">
        <f>Sheet2!G38</f>
        <v>0</v>
      </c>
      <c r="K38" s="13">
        <f>Sheet2!H38</f>
        <v>0</v>
      </c>
      <c r="L38" s="13">
        <f>Sheet2!I38</f>
        <v>0</v>
      </c>
      <c r="M38" s="13">
        <f>Sheet2!J38</f>
        <v>0</v>
      </c>
      <c r="N38" s="13">
        <f>Sheet2!K38</f>
        <v>0</v>
      </c>
      <c r="O38" s="14">
        <f>Sheet2!L38</f>
        <v>0</v>
      </c>
      <c r="P38" s="14">
        <f>Sheet2!M38</f>
        <v>0</v>
      </c>
      <c r="Q38" s="13">
        <f>Sheet2!N38</f>
        <v>0</v>
      </c>
      <c r="R38" s="74">
        <f t="shared" si="0"/>
        <v>0</v>
      </c>
      <c r="S38" s="75">
        <f t="shared" si="1"/>
        <v>0</v>
      </c>
    </row>
    <row r="39" spans="1:19" ht="16" thickBot="1" x14ac:dyDescent="0.4">
      <c r="A39" s="72">
        <f>Sheet2!A39</f>
        <v>0</v>
      </c>
      <c r="B39" s="73">
        <f>Sheet2!B39</f>
        <v>0</v>
      </c>
      <c r="C39" s="73">
        <f>Sheet2!C39</f>
        <v>0</v>
      </c>
      <c r="D39" s="74">
        <f>Sheet2!D39*Sheet2!C39/30</f>
        <v>0</v>
      </c>
      <c r="E39" s="13">
        <f>Sheet5!B38</f>
        <v>0</v>
      </c>
      <c r="F39" s="13">
        <f>Sheet2!F39</f>
        <v>0</v>
      </c>
      <c r="G39" s="13">
        <f>D39*pention!C5/100</f>
        <v>0</v>
      </c>
      <c r="H39" s="216">
        <f>IF(AND(D39&gt;=tax!B5,D39&lt;=tax!C5),D39*tax!D5/100-tax!E5, IF(AND(D39&gt;=tax!B6,D39&lt;=tax!C6),D39*tax!D6/100-tax!E6, IF(AND(D39&gt;=tax!B7,D39&lt;=tax!C7),D39*tax!D7/100-tax!E7, IF(AND(D39&gt;=tax!B8,D39&lt;=tax!C8),D39*tax!D8/100-tax!E8, IF(AND(D39&gt;=tax!B9,D39&lt;=tax!C9),D39*tax!D9/100-tax!E9, IF(D39&gt;=tax!B10,D39*tax!D10/100-tax!E10))))))+Sheet5!C38</f>
        <v>0</v>
      </c>
      <c r="I39" s="13">
        <f>D39*pention!D5/100</f>
        <v>0</v>
      </c>
      <c r="J39" s="13">
        <f>Sheet2!G39</f>
        <v>0</v>
      </c>
      <c r="K39" s="13">
        <f>Sheet2!H39</f>
        <v>0</v>
      </c>
      <c r="L39" s="13">
        <f>Sheet2!I39</f>
        <v>0</v>
      </c>
      <c r="M39" s="13">
        <f>Sheet2!J39</f>
        <v>0</v>
      </c>
      <c r="N39" s="13">
        <f>Sheet2!K39</f>
        <v>0</v>
      </c>
      <c r="O39" s="14">
        <f>Sheet2!L39</f>
        <v>0</v>
      </c>
      <c r="P39" s="14">
        <f>Sheet2!M39</f>
        <v>0</v>
      </c>
      <c r="Q39" s="13">
        <f>Sheet2!N39</f>
        <v>0</v>
      </c>
      <c r="R39" s="74">
        <f t="shared" si="0"/>
        <v>0</v>
      </c>
      <c r="S39" s="75">
        <f t="shared" si="1"/>
        <v>0</v>
      </c>
    </row>
    <row r="40" spans="1:19" ht="16" thickBot="1" x14ac:dyDescent="0.4">
      <c r="A40" s="72">
        <f>Sheet2!A40</f>
        <v>0</v>
      </c>
      <c r="B40" s="73">
        <f>Sheet2!B40</f>
        <v>0</v>
      </c>
      <c r="C40" s="73">
        <f>Sheet2!C40</f>
        <v>0</v>
      </c>
      <c r="D40" s="74">
        <f>Sheet2!D40*Sheet2!C40/30</f>
        <v>0</v>
      </c>
      <c r="E40" s="13">
        <f>Sheet5!B39</f>
        <v>0</v>
      </c>
      <c r="F40" s="13">
        <f>Sheet2!F40</f>
        <v>0</v>
      </c>
      <c r="G40" s="13">
        <f>D40*pention!C5/100</f>
        <v>0</v>
      </c>
      <c r="H40" s="216">
        <f>IF(AND(D40&gt;=tax!B5,D40&lt;=tax!C5),D40*tax!D5/100-tax!E5, IF(AND(D40&gt;=tax!B6,D40&lt;=tax!C6),D40*tax!D6/100-tax!E6, IF(AND(D40&gt;=tax!B7,D40&lt;=tax!C7),D40*tax!D7/100-tax!E7, IF(AND(D40&gt;=tax!B8,D40&lt;=tax!C8),D40*tax!D8/100-tax!E8, IF(AND(D40&gt;=tax!B9,D40&lt;=tax!C9),D40*tax!D9/100-tax!E9, IF(D40&gt;=tax!B10,D40*tax!D10/100-tax!E10))))))+Sheet5!C39</f>
        <v>0</v>
      </c>
      <c r="I40" s="13">
        <f>D40*pention!D5/100</f>
        <v>0</v>
      </c>
      <c r="J40" s="13">
        <f>Sheet2!G40</f>
        <v>0</v>
      </c>
      <c r="K40" s="13">
        <f>Sheet2!H40</f>
        <v>0</v>
      </c>
      <c r="L40" s="13">
        <f>Sheet2!I40</f>
        <v>0</v>
      </c>
      <c r="M40" s="13">
        <f>Sheet2!J40</f>
        <v>0</v>
      </c>
      <c r="N40" s="13">
        <f>Sheet2!K40</f>
        <v>0</v>
      </c>
      <c r="O40" s="14">
        <f>Sheet2!L40</f>
        <v>0</v>
      </c>
      <c r="P40" s="14">
        <f>Sheet2!M40</f>
        <v>0</v>
      </c>
      <c r="Q40" s="13">
        <f>Sheet2!N40</f>
        <v>0</v>
      </c>
      <c r="R40" s="74">
        <f t="shared" si="0"/>
        <v>0</v>
      </c>
      <c r="S40" s="75">
        <f t="shared" si="1"/>
        <v>0</v>
      </c>
    </row>
    <row r="41" spans="1:19" ht="16" thickBot="1" x14ac:dyDescent="0.4">
      <c r="A41" s="72">
        <f>Sheet2!A41</f>
        <v>0</v>
      </c>
      <c r="B41" s="73">
        <f>Sheet2!B41</f>
        <v>0</v>
      </c>
      <c r="C41" s="73">
        <f>Sheet2!C41</f>
        <v>0</v>
      </c>
      <c r="D41" s="74">
        <f>Sheet2!D41*Sheet2!C41/30</f>
        <v>0</v>
      </c>
      <c r="E41" s="13">
        <f>Sheet5!B40</f>
        <v>0</v>
      </c>
      <c r="F41" s="13">
        <f>Sheet2!F41</f>
        <v>0</v>
      </c>
      <c r="G41" s="13">
        <f>D41*pention!C5/100</f>
        <v>0</v>
      </c>
      <c r="H41" s="216">
        <f>IF(AND(D41&gt;=tax!B5,D41&lt;=tax!C5),D41*tax!D5/100-tax!E5, IF(AND(D41&gt;=tax!B6,D41&lt;=tax!C6),D41*tax!D6/100-tax!E6, IF(AND(D41&gt;=tax!B7,D41&lt;=tax!C7),D41*tax!D7/100-tax!E7, IF(AND(D41&gt;=tax!B8,D41&lt;=tax!C8),D41*tax!D8/100-tax!E8, IF(AND(D41&gt;=tax!B9,D41&lt;=tax!C9),D41*tax!D9/100-tax!E9, IF(D41&gt;=tax!B10,D41*tax!D10/100-tax!E10))))))+Sheet5!C40</f>
        <v>0</v>
      </c>
      <c r="I41" s="13">
        <f>D41*pention!D5/100</f>
        <v>0</v>
      </c>
      <c r="J41" s="13">
        <f>Sheet2!G41</f>
        <v>0</v>
      </c>
      <c r="K41" s="13">
        <f>Sheet2!H41</f>
        <v>0</v>
      </c>
      <c r="L41" s="13">
        <f>Sheet2!I41</f>
        <v>0</v>
      </c>
      <c r="M41" s="13">
        <f>Sheet2!J41</f>
        <v>0</v>
      </c>
      <c r="N41" s="13">
        <f>Sheet2!K41</f>
        <v>0</v>
      </c>
      <c r="O41" s="14">
        <f>Sheet2!L41</f>
        <v>0</v>
      </c>
      <c r="P41" s="14">
        <f>Sheet2!M41</f>
        <v>0</v>
      </c>
      <c r="Q41" s="13">
        <f>Sheet2!N41</f>
        <v>0</v>
      </c>
      <c r="R41" s="74">
        <f t="shared" si="0"/>
        <v>0</v>
      </c>
      <c r="S41" s="75">
        <f t="shared" si="1"/>
        <v>0</v>
      </c>
    </row>
    <row r="42" spans="1:19" ht="16" thickBot="1" x14ac:dyDescent="0.4">
      <c r="A42" s="72">
        <f>Sheet2!A42</f>
        <v>0</v>
      </c>
      <c r="B42" s="73">
        <f>Sheet2!B42</f>
        <v>0</v>
      </c>
      <c r="C42" s="73">
        <f>Sheet2!C42</f>
        <v>0</v>
      </c>
      <c r="D42" s="74">
        <f>Sheet2!D42*Sheet2!C42/30</f>
        <v>0</v>
      </c>
      <c r="E42" s="13">
        <f>Sheet5!B41</f>
        <v>0</v>
      </c>
      <c r="F42" s="13">
        <f>Sheet2!F42</f>
        <v>0</v>
      </c>
      <c r="G42" s="13">
        <f>D42*pention!C5/100</f>
        <v>0</v>
      </c>
      <c r="H42" s="216">
        <f>IF(AND(D42&gt;=tax!B5,D42&lt;=tax!C5),D42*tax!D5/100-tax!E5, IF(AND(D42&gt;=tax!B6,D42&lt;=tax!C6),D42*tax!D6/100-tax!E6, IF(AND(D42&gt;=tax!B7,D42&lt;=tax!C7),D42*tax!D7/100-tax!E7, IF(AND(D42&gt;=tax!B8,D42&lt;=tax!C8),D42*tax!D8/100-tax!E8, IF(AND(D42&gt;=tax!B9,D42&lt;=tax!C9),D42*tax!D9/100-tax!E9, IF(D42&gt;=tax!B10,D42*tax!D10/100-tax!E10))))))+Sheet5!C41</f>
        <v>0</v>
      </c>
      <c r="I42" s="13">
        <f>D42*pention!D5/100</f>
        <v>0</v>
      </c>
      <c r="J42" s="13">
        <f>Sheet2!G42</f>
        <v>0</v>
      </c>
      <c r="K42" s="13">
        <f>Sheet2!H42</f>
        <v>0</v>
      </c>
      <c r="L42" s="13">
        <f>Sheet2!I42</f>
        <v>0</v>
      </c>
      <c r="M42" s="13">
        <f>Sheet2!J42</f>
        <v>0</v>
      </c>
      <c r="N42" s="13">
        <f>Sheet2!K42</f>
        <v>0</v>
      </c>
      <c r="O42" s="14">
        <f>Sheet2!L42</f>
        <v>0</v>
      </c>
      <c r="P42" s="14">
        <f>Sheet2!M42</f>
        <v>0</v>
      </c>
      <c r="Q42" s="13">
        <f>Sheet2!N42</f>
        <v>0</v>
      </c>
      <c r="R42" s="74">
        <f t="shared" si="0"/>
        <v>0</v>
      </c>
      <c r="S42" s="75">
        <f t="shared" si="1"/>
        <v>0</v>
      </c>
    </row>
    <row r="43" spans="1:19" ht="16" thickBot="1" x14ac:dyDescent="0.4">
      <c r="A43" s="72">
        <f>Sheet2!A43</f>
        <v>0</v>
      </c>
      <c r="B43" s="73">
        <f>Sheet2!B43</f>
        <v>0</v>
      </c>
      <c r="C43" s="73">
        <f>Sheet2!C43</f>
        <v>0</v>
      </c>
      <c r="D43" s="74">
        <f>Sheet2!D43*Sheet2!C43/30</f>
        <v>0</v>
      </c>
      <c r="E43" s="13">
        <f>Sheet5!B42</f>
        <v>0</v>
      </c>
      <c r="F43" s="13">
        <f>Sheet2!F43</f>
        <v>0</v>
      </c>
      <c r="G43" s="13">
        <f>D43*pention!C5/100</f>
        <v>0</v>
      </c>
      <c r="H43" s="216">
        <f>IF(AND(D43&gt;=tax!B5,D43&lt;=tax!C5),D43*tax!D5/100-tax!E5, IF(AND(D43&gt;=tax!B6,D43&lt;=tax!C6),D43*tax!D6/100-tax!E6, IF(AND(D43&gt;=tax!B7,D43&lt;=tax!C7),D43*tax!D7/100-tax!E7, IF(AND(D43&gt;=tax!B8,D43&lt;=tax!C8),D43*tax!D8/100-tax!E8, IF(AND(D43&gt;=tax!B9,D43&lt;=tax!C9),D43*tax!D9/100-tax!E9, IF(D43&gt;=tax!B10,D43*tax!D10/100-tax!E10))))))+Sheet5!C42</f>
        <v>0</v>
      </c>
      <c r="I43" s="13">
        <f>D43*pention!D5/100</f>
        <v>0</v>
      </c>
      <c r="J43" s="13">
        <f>Sheet2!G43</f>
        <v>0</v>
      </c>
      <c r="K43" s="13">
        <f>Sheet2!H43</f>
        <v>0</v>
      </c>
      <c r="L43" s="13">
        <f>Sheet2!I43</f>
        <v>0</v>
      </c>
      <c r="M43" s="13">
        <f>Sheet2!J43</f>
        <v>0</v>
      </c>
      <c r="N43" s="13">
        <f>Sheet2!K43</f>
        <v>0</v>
      </c>
      <c r="O43" s="14">
        <f>Sheet2!L43</f>
        <v>0</v>
      </c>
      <c r="P43" s="14">
        <f>Sheet2!M43</f>
        <v>0</v>
      </c>
      <c r="Q43" s="13">
        <f>Sheet2!N43</f>
        <v>0</v>
      </c>
      <c r="R43" s="74">
        <f t="shared" si="0"/>
        <v>0</v>
      </c>
      <c r="S43" s="75">
        <f t="shared" si="1"/>
        <v>0</v>
      </c>
    </row>
    <row r="44" spans="1:19" ht="16" thickBot="1" x14ac:dyDescent="0.4">
      <c r="A44" s="72">
        <f>Sheet2!A44</f>
        <v>0</v>
      </c>
      <c r="B44" s="73">
        <f>Sheet2!B44</f>
        <v>0</v>
      </c>
      <c r="C44" s="73">
        <f>Sheet2!C44</f>
        <v>0</v>
      </c>
      <c r="D44" s="74">
        <f>Sheet2!D44*Sheet2!C44/30</f>
        <v>0</v>
      </c>
      <c r="E44" s="13">
        <f>Sheet5!B43</f>
        <v>0</v>
      </c>
      <c r="F44" s="13">
        <f>Sheet2!F44</f>
        <v>0</v>
      </c>
      <c r="G44" s="13">
        <f>D44*pention!C5/100</f>
        <v>0</v>
      </c>
      <c r="H44" s="216">
        <f>IF(AND(D44&gt;=tax!B5,D44&lt;=tax!C5),D44*tax!D5/100-tax!E5, IF(AND(D44&gt;=tax!B6,D44&lt;=tax!C6),D44*tax!D6/100-tax!E6, IF(AND(D44&gt;=tax!B7,D44&lt;=tax!C7),D44*tax!D7/100-tax!E7, IF(AND(D44&gt;=tax!B8,D44&lt;=tax!C8),D44*tax!D8/100-tax!E8, IF(AND(D44&gt;=tax!B9,D44&lt;=tax!C9),D44*tax!D9/100-tax!E9, IF(D44&gt;=tax!B10,D44*tax!D10/100-tax!E10))))))+Sheet5!C43</f>
        <v>0</v>
      </c>
      <c r="I44" s="13">
        <f>D44*pention!D5/100</f>
        <v>0</v>
      </c>
      <c r="J44" s="13">
        <f>Sheet2!G44</f>
        <v>0</v>
      </c>
      <c r="K44" s="13">
        <f>Sheet2!H44</f>
        <v>0</v>
      </c>
      <c r="L44" s="13">
        <f>Sheet2!I44</f>
        <v>0</v>
      </c>
      <c r="M44" s="13">
        <f>Sheet2!J44</f>
        <v>0</v>
      </c>
      <c r="N44" s="13">
        <f>Sheet2!K44</f>
        <v>0</v>
      </c>
      <c r="O44" s="14">
        <f>Sheet2!L44</f>
        <v>0</v>
      </c>
      <c r="P44" s="14">
        <f>Sheet2!M44</f>
        <v>0</v>
      </c>
      <c r="Q44" s="13">
        <f>Sheet2!N44</f>
        <v>0</v>
      </c>
      <c r="R44" s="74">
        <f t="shared" si="0"/>
        <v>0</v>
      </c>
      <c r="S44" s="75">
        <f t="shared" si="1"/>
        <v>0</v>
      </c>
    </row>
    <row r="45" spans="1:19" ht="16" thickBot="1" x14ac:dyDescent="0.4">
      <c r="A45" s="72">
        <f>Sheet2!A45</f>
        <v>0</v>
      </c>
      <c r="B45" s="73">
        <f>Sheet2!B45</f>
        <v>0</v>
      </c>
      <c r="C45" s="73">
        <f>Sheet2!C45</f>
        <v>0</v>
      </c>
      <c r="D45" s="74">
        <f>Sheet2!D45*Sheet2!C45/30</f>
        <v>0</v>
      </c>
      <c r="E45" s="13">
        <f>Sheet5!B44</f>
        <v>0</v>
      </c>
      <c r="F45" s="13">
        <f>Sheet2!F45</f>
        <v>0</v>
      </c>
      <c r="G45" s="13">
        <f>D45*pention!C5/100</f>
        <v>0</v>
      </c>
      <c r="H45" s="216">
        <f>IF(AND(D45&gt;=tax!B5,D45&lt;=tax!C5),D45*tax!D5/100-tax!E5, IF(AND(D45&gt;=tax!B6,D45&lt;=tax!C6),D45*tax!D6/100-tax!E6, IF(AND(D45&gt;=tax!B7,D45&lt;=tax!C7),D45*tax!D7/100-tax!E7, IF(AND(D45&gt;=tax!B8,D45&lt;=tax!C8),D45*tax!D8/100-tax!E8, IF(AND(D45&gt;=tax!B9,D45&lt;=tax!C9),D45*tax!D9/100-tax!E9, IF(D45&gt;=tax!B10,D45*tax!D10/100-tax!E10))))))+Sheet5!C44</f>
        <v>0</v>
      </c>
      <c r="I45" s="13">
        <f>D45*pention!D5/100</f>
        <v>0</v>
      </c>
      <c r="J45" s="13">
        <f>Sheet2!G45</f>
        <v>0</v>
      </c>
      <c r="K45" s="13">
        <f>Sheet2!H45</f>
        <v>0</v>
      </c>
      <c r="L45" s="13">
        <f>Sheet2!I45</f>
        <v>0</v>
      </c>
      <c r="M45" s="13">
        <f>Sheet2!J45</f>
        <v>0</v>
      </c>
      <c r="N45" s="13">
        <f>Sheet2!K45</f>
        <v>0</v>
      </c>
      <c r="O45" s="14">
        <f>Sheet2!L45</f>
        <v>0</v>
      </c>
      <c r="P45" s="14">
        <f>Sheet2!M45</f>
        <v>0</v>
      </c>
      <c r="Q45" s="13">
        <f>Sheet2!N45</f>
        <v>0</v>
      </c>
      <c r="R45" s="74">
        <f t="shared" si="0"/>
        <v>0</v>
      </c>
      <c r="S45" s="75">
        <f t="shared" si="1"/>
        <v>0</v>
      </c>
    </row>
    <row r="46" spans="1:19" ht="16" thickBot="1" x14ac:dyDescent="0.4">
      <c r="A46" s="72">
        <f>Sheet2!A46</f>
        <v>0</v>
      </c>
      <c r="B46" s="73">
        <f>Sheet2!B46</f>
        <v>0</v>
      </c>
      <c r="C46" s="73">
        <f>Sheet2!C46</f>
        <v>0</v>
      </c>
      <c r="D46" s="74">
        <f>Sheet2!D46*Sheet2!C46/30</f>
        <v>0</v>
      </c>
      <c r="E46" s="13">
        <f>Sheet5!B45</f>
        <v>0</v>
      </c>
      <c r="F46" s="13">
        <f>Sheet2!F46</f>
        <v>0</v>
      </c>
      <c r="G46" s="13">
        <f>D46*pention!C5/100</f>
        <v>0</v>
      </c>
      <c r="H46" s="216">
        <f>IF(AND(D46&gt;=tax!B5,D46&lt;=tax!C5),D46*tax!D5/100-tax!E5, IF(AND(D46&gt;=tax!B6,D46&lt;=tax!C6),D46*tax!D6/100-tax!E6, IF(AND(D46&gt;=tax!B7,D46&lt;=tax!C7),D46*tax!D7/100-tax!E7, IF(AND(D46&gt;=tax!B8,D46&lt;=tax!C8),D46*tax!D8/100-tax!E8, IF(AND(D46&gt;=tax!B9,D46&lt;=tax!C9),D46*tax!D9/100-tax!E9, IF(D46&gt;=tax!B10,D46*tax!D10/100-tax!E10))))))+Sheet5!C45</f>
        <v>0</v>
      </c>
      <c r="I46" s="13">
        <f>D46*pention!D5/100</f>
        <v>0</v>
      </c>
      <c r="J46" s="13">
        <f>Sheet2!G46</f>
        <v>0</v>
      </c>
      <c r="K46" s="13">
        <f>Sheet2!H46</f>
        <v>0</v>
      </c>
      <c r="L46" s="13">
        <f>Sheet2!I46</f>
        <v>0</v>
      </c>
      <c r="M46" s="13">
        <f>Sheet2!J46</f>
        <v>0</v>
      </c>
      <c r="N46" s="13">
        <f>Sheet2!K46</f>
        <v>0</v>
      </c>
      <c r="O46" s="14">
        <f>Sheet2!L46</f>
        <v>0</v>
      </c>
      <c r="P46" s="14">
        <f>Sheet2!M46</f>
        <v>0</v>
      </c>
      <c r="Q46" s="13">
        <f>Sheet2!N46</f>
        <v>0</v>
      </c>
      <c r="R46" s="74">
        <f t="shared" si="0"/>
        <v>0</v>
      </c>
      <c r="S46" s="75">
        <f t="shared" si="1"/>
        <v>0</v>
      </c>
    </row>
    <row r="47" spans="1:19" ht="16" thickBot="1" x14ac:dyDescent="0.4">
      <c r="A47" s="72">
        <f>Sheet2!A47</f>
        <v>0</v>
      </c>
      <c r="B47" s="73">
        <f>Sheet2!B47</f>
        <v>0</v>
      </c>
      <c r="C47" s="73">
        <f>Sheet2!C47</f>
        <v>0</v>
      </c>
      <c r="D47" s="74">
        <f>Sheet2!D47*Sheet2!C47/30</f>
        <v>0</v>
      </c>
      <c r="E47" s="13">
        <f>Sheet5!B46</f>
        <v>0</v>
      </c>
      <c r="F47" s="13">
        <f>Sheet2!F47</f>
        <v>0</v>
      </c>
      <c r="G47" s="13">
        <f>D47*pention!C5/100</f>
        <v>0</v>
      </c>
      <c r="H47" s="216">
        <f>IF(AND(D47&gt;=tax!B5,D47&lt;=tax!C5),D47*tax!D5/100-tax!E5, IF(AND(D47&gt;=tax!B6,D47&lt;=tax!C6),D47*tax!D6/100-tax!E6, IF(AND(D47&gt;=tax!B7,D47&lt;=tax!C7),D47*tax!D7/100-tax!E7, IF(AND(D47&gt;=tax!B8,D47&lt;=tax!C8),D47*tax!D8/100-tax!E8, IF(AND(D47&gt;=tax!B9,D47&lt;=tax!C9),D47*tax!D9/100-tax!E9, IF(D47&gt;=tax!B10,D47*tax!D10/100-tax!E10))))))+Sheet5!C46</f>
        <v>0</v>
      </c>
      <c r="I47" s="13">
        <f>D47*pention!D5/100</f>
        <v>0</v>
      </c>
      <c r="J47" s="13">
        <f>Sheet2!G47</f>
        <v>0</v>
      </c>
      <c r="K47" s="13">
        <f>Sheet2!H47</f>
        <v>0</v>
      </c>
      <c r="L47" s="13">
        <f>Sheet2!I47</f>
        <v>0</v>
      </c>
      <c r="M47" s="13">
        <f>Sheet2!J47</f>
        <v>0</v>
      </c>
      <c r="N47" s="13">
        <f>Sheet2!K47</f>
        <v>0</v>
      </c>
      <c r="O47" s="14">
        <f>Sheet2!L47</f>
        <v>0</v>
      </c>
      <c r="P47" s="14">
        <f>Sheet2!M47</f>
        <v>0</v>
      </c>
      <c r="Q47" s="13">
        <f>Sheet2!N47</f>
        <v>0</v>
      </c>
      <c r="R47" s="74">
        <f t="shared" si="0"/>
        <v>0</v>
      </c>
      <c r="S47" s="75">
        <f t="shared" si="1"/>
        <v>0</v>
      </c>
    </row>
    <row r="48" spans="1:19" ht="16" thickBot="1" x14ac:dyDescent="0.4">
      <c r="A48" s="72">
        <f>Sheet2!A48</f>
        <v>0</v>
      </c>
      <c r="B48" s="73">
        <f>Sheet2!B48</f>
        <v>0</v>
      </c>
      <c r="C48" s="73">
        <f>Sheet2!C48</f>
        <v>0</v>
      </c>
      <c r="D48" s="74">
        <f>Sheet2!D48*Sheet2!C48/30</f>
        <v>0</v>
      </c>
      <c r="E48" s="13">
        <f>Sheet5!B47</f>
        <v>0</v>
      </c>
      <c r="F48" s="13">
        <f>Sheet2!F48</f>
        <v>0</v>
      </c>
      <c r="G48" s="13">
        <f>D48*pention!C5/100</f>
        <v>0</v>
      </c>
      <c r="H48" s="216">
        <f>IF(AND(D48&gt;=tax!B5,D48&lt;=tax!C5),D48*tax!D5/100-tax!E5, IF(AND(D48&gt;=tax!B6,D48&lt;=tax!C6),D48*tax!D6/100-tax!E6, IF(AND(D48&gt;=tax!B7,D48&lt;=tax!C7),D48*tax!D7/100-tax!E7, IF(AND(D48&gt;=tax!B8,D48&lt;=tax!C8),D48*tax!D8/100-tax!E8, IF(AND(D48&gt;=tax!B9,D48&lt;=tax!C9),D48*tax!D9/100-tax!E9, IF(D48&gt;=tax!B10,D48*tax!D10/100-tax!E10))))))+Sheet5!C47</f>
        <v>0</v>
      </c>
      <c r="I48" s="13">
        <f>D48*pention!D5/100</f>
        <v>0</v>
      </c>
      <c r="J48" s="13">
        <f>Sheet2!G48</f>
        <v>0</v>
      </c>
      <c r="K48" s="13">
        <f>Sheet2!H48</f>
        <v>0</v>
      </c>
      <c r="L48" s="13">
        <f>Sheet2!I48</f>
        <v>0</v>
      </c>
      <c r="M48" s="13">
        <f>Sheet2!J48</f>
        <v>0</v>
      </c>
      <c r="N48" s="13">
        <f>Sheet2!K48</f>
        <v>0</v>
      </c>
      <c r="O48" s="14">
        <f>Sheet2!L48</f>
        <v>0</v>
      </c>
      <c r="P48" s="14">
        <f>Sheet2!M48</f>
        <v>0</v>
      </c>
      <c r="Q48" s="13">
        <f>Sheet2!N48</f>
        <v>0</v>
      </c>
      <c r="R48" s="74">
        <f t="shared" si="0"/>
        <v>0</v>
      </c>
      <c r="S48" s="75">
        <f t="shared" si="1"/>
        <v>0</v>
      </c>
    </row>
    <row r="49" spans="1:19" ht="16" thickBot="1" x14ac:dyDescent="0.4">
      <c r="A49" s="72">
        <f>Sheet2!A49</f>
        <v>0</v>
      </c>
      <c r="B49" s="73">
        <f>Sheet2!B49</f>
        <v>0</v>
      </c>
      <c r="C49" s="73">
        <f>Sheet2!C49</f>
        <v>0</v>
      </c>
      <c r="D49" s="74">
        <f>Sheet2!D49*Sheet2!C49/30</f>
        <v>0</v>
      </c>
      <c r="E49" s="13">
        <f>Sheet5!B48</f>
        <v>0</v>
      </c>
      <c r="F49" s="13">
        <f>Sheet2!F49</f>
        <v>0</v>
      </c>
      <c r="G49" s="13">
        <f>D49*pention!C5/100</f>
        <v>0</v>
      </c>
      <c r="H49" s="216">
        <f>IF(AND(D49&gt;=tax!B5,D49&lt;=tax!C5),D49*tax!D5/100-tax!E5, IF(AND(D49&gt;=tax!B6,D49&lt;=tax!C6),D49*tax!D6/100-tax!E6, IF(AND(D49&gt;=tax!B7,D49&lt;=tax!C7),D49*tax!D7/100-tax!E7, IF(AND(D49&gt;=tax!B8,D49&lt;=tax!C8),D49*tax!D8/100-tax!E8, IF(AND(D49&gt;=tax!B9,D49&lt;=tax!C9),D49*tax!D9/100-tax!E9, IF(D49&gt;=tax!B10,D49*tax!D10/100-tax!E10))))))+Sheet5!C48</f>
        <v>0</v>
      </c>
      <c r="I49" s="13">
        <f>D49*pention!D5/100</f>
        <v>0</v>
      </c>
      <c r="J49" s="13">
        <f>Sheet2!G49</f>
        <v>0</v>
      </c>
      <c r="K49" s="13">
        <f>Sheet2!H49</f>
        <v>0</v>
      </c>
      <c r="L49" s="13">
        <f>Sheet2!I49</f>
        <v>0</v>
      </c>
      <c r="M49" s="13">
        <f>Sheet2!J49</f>
        <v>0</v>
      </c>
      <c r="N49" s="13">
        <f>Sheet2!K49</f>
        <v>0</v>
      </c>
      <c r="O49" s="14">
        <f>Sheet2!L49</f>
        <v>0</v>
      </c>
      <c r="P49" s="14">
        <f>Sheet2!M49</f>
        <v>0</v>
      </c>
      <c r="Q49" s="13">
        <f>Sheet2!N49</f>
        <v>0</v>
      </c>
      <c r="R49" s="74">
        <f t="shared" si="0"/>
        <v>0</v>
      </c>
      <c r="S49" s="75">
        <f t="shared" si="1"/>
        <v>0</v>
      </c>
    </row>
    <row r="50" spans="1:19" ht="16" thickBot="1" x14ac:dyDescent="0.4">
      <c r="A50" s="72">
        <f>Sheet2!A50</f>
        <v>0</v>
      </c>
      <c r="B50" s="73">
        <f>Sheet2!B50</f>
        <v>0</v>
      </c>
      <c r="C50" s="73">
        <f>Sheet2!C50</f>
        <v>0</v>
      </c>
      <c r="D50" s="74">
        <f>Sheet2!D50*Sheet2!C50/30</f>
        <v>0</v>
      </c>
      <c r="E50" s="13">
        <f>Sheet5!B49</f>
        <v>0</v>
      </c>
      <c r="F50" s="13">
        <f>Sheet2!F50</f>
        <v>0</v>
      </c>
      <c r="G50" s="13">
        <f>D50*pention!C5/100</f>
        <v>0</v>
      </c>
      <c r="H50" s="216">
        <f>IF(AND(D50&gt;=tax!B5,D50&lt;=tax!C5),D50*tax!D5/100-tax!E5, IF(AND(D50&gt;=tax!B6,D50&lt;=tax!C6),D50*tax!D6/100-tax!E6, IF(AND(D50&gt;=tax!B7,D50&lt;=tax!C7),D50*tax!D7/100-tax!E7, IF(AND(D50&gt;=tax!B8,D50&lt;=tax!C8),D50*tax!D8/100-tax!E8, IF(AND(D50&gt;=tax!B9,D50&lt;=tax!C9),D50*tax!D9/100-tax!E9, IF(D50&gt;=tax!B10,D50*tax!D10/100-tax!E10))))))+Sheet5!C49</f>
        <v>0</v>
      </c>
      <c r="I50" s="13">
        <f>D50*pention!D5/100</f>
        <v>0</v>
      </c>
      <c r="J50" s="13">
        <f>Sheet2!G50</f>
        <v>0</v>
      </c>
      <c r="K50" s="13">
        <f>Sheet2!H50</f>
        <v>0</v>
      </c>
      <c r="L50" s="13">
        <f>Sheet2!I50</f>
        <v>0</v>
      </c>
      <c r="M50" s="13">
        <f>Sheet2!J50</f>
        <v>0</v>
      </c>
      <c r="N50" s="13">
        <f>Sheet2!K50</f>
        <v>0</v>
      </c>
      <c r="O50" s="14">
        <f>Sheet2!L50</f>
        <v>0</v>
      </c>
      <c r="P50" s="14">
        <f>Sheet2!M50</f>
        <v>0</v>
      </c>
      <c r="Q50" s="13">
        <f>Sheet2!N50</f>
        <v>0</v>
      </c>
      <c r="R50" s="74">
        <f t="shared" si="0"/>
        <v>0</v>
      </c>
      <c r="S50" s="75">
        <f t="shared" si="1"/>
        <v>0</v>
      </c>
    </row>
    <row r="51" spans="1:19" ht="16" thickBot="1" x14ac:dyDescent="0.4">
      <c r="A51" s="72">
        <f>Sheet2!A51</f>
        <v>0</v>
      </c>
      <c r="B51" s="73">
        <f>Sheet2!B51</f>
        <v>0</v>
      </c>
      <c r="C51" s="73">
        <f>Sheet2!C51</f>
        <v>0</v>
      </c>
      <c r="D51" s="74">
        <f>Sheet2!D51*Sheet2!C51/30</f>
        <v>0</v>
      </c>
      <c r="E51" s="13">
        <f>Sheet5!B50</f>
        <v>0</v>
      </c>
      <c r="F51" s="13">
        <f>Sheet2!F51</f>
        <v>0</v>
      </c>
      <c r="G51" s="13">
        <f>D51*pention!C5/100</f>
        <v>0</v>
      </c>
      <c r="H51" s="216">
        <f>IF(AND(D51&gt;=tax!B5,D51&lt;=tax!C5),D51*tax!D5/100-tax!E5, IF(AND(D51&gt;=tax!B6,D51&lt;=tax!C6),D51*tax!D6/100-tax!E6, IF(AND(D51&gt;=tax!B7,D51&lt;=tax!C7),D51*tax!D7/100-tax!E7, IF(AND(D51&gt;=tax!B8,D51&lt;=tax!C8),D51*tax!D8/100-tax!E8, IF(AND(D51&gt;=tax!B9,D51&lt;=tax!C9),D51*tax!D9/100-tax!E9, IF(D51&gt;=tax!B10,D51*tax!D10/100-tax!E10))))))+Sheet5!C50</f>
        <v>0</v>
      </c>
      <c r="I51" s="13">
        <f>D51*pention!D5/100</f>
        <v>0</v>
      </c>
      <c r="J51" s="13">
        <f>Sheet2!G51</f>
        <v>0</v>
      </c>
      <c r="K51" s="13">
        <f>Sheet2!H51</f>
        <v>0</v>
      </c>
      <c r="L51" s="13">
        <f>Sheet2!I51</f>
        <v>0</v>
      </c>
      <c r="M51" s="13">
        <f>Sheet2!J51</f>
        <v>0</v>
      </c>
      <c r="N51" s="13">
        <f>Sheet2!K51</f>
        <v>0</v>
      </c>
      <c r="O51" s="14">
        <f>Sheet2!L51</f>
        <v>0</v>
      </c>
      <c r="P51" s="14">
        <f>Sheet2!M51</f>
        <v>0</v>
      </c>
      <c r="Q51" s="13">
        <f>Sheet2!N51</f>
        <v>0</v>
      </c>
      <c r="R51" s="74">
        <f t="shared" si="0"/>
        <v>0</v>
      </c>
      <c r="S51" s="75">
        <f t="shared" si="1"/>
        <v>0</v>
      </c>
    </row>
    <row r="52" spans="1:19" ht="16" thickBot="1" x14ac:dyDescent="0.4">
      <c r="A52" s="72">
        <f>Sheet2!A52</f>
        <v>0</v>
      </c>
      <c r="B52" s="73">
        <f>Sheet2!B52</f>
        <v>0</v>
      </c>
      <c r="C52" s="73">
        <f>Sheet2!C52</f>
        <v>0</v>
      </c>
      <c r="D52" s="74">
        <f>Sheet2!D52*Sheet2!C52/30</f>
        <v>0</v>
      </c>
      <c r="E52" s="13">
        <f>Sheet5!B51</f>
        <v>0</v>
      </c>
      <c r="F52" s="13">
        <f>Sheet2!F52</f>
        <v>0</v>
      </c>
      <c r="G52" s="13">
        <f>D52*pention!C5/100</f>
        <v>0</v>
      </c>
      <c r="H52" s="216">
        <f>IF(AND(D52&gt;=tax!B5,D52&lt;=tax!C5),D52*tax!D5/100-tax!E5, IF(AND(D52&gt;=tax!B6,D52&lt;=tax!C6),D52*tax!D6/100-tax!E6, IF(AND(D52&gt;=tax!B7,D52&lt;=tax!C7),D52*tax!D7/100-tax!E7, IF(AND(D52&gt;=tax!B8,D52&lt;=tax!C8),D52*tax!D8/100-tax!E8, IF(AND(D52&gt;=tax!B9,D52&lt;=tax!C9),D52*tax!D9/100-tax!E9, IF(D52&gt;=tax!B10,D52*tax!D10/100-tax!E10))))))+Sheet5!C51</f>
        <v>0</v>
      </c>
      <c r="I52" s="13">
        <f>D52*pention!D5/100</f>
        <v>0</v>
      </c>
      <c r="J52" s="13">
        <f>Sheet2!G52</f>
        <v>0</v>
      </c>
      <c r="K52" s="13">
        <f>Sheet2!H52</f>
        <v>0</v>
      </c>
      <c r="L52" s="13">
        <f>Sheet2!I52</f>
        <v>0</v>
      </c>
      <c r="M52" s="13">
        <f>Sheet2!J52</f>
        <v>0</v>
      </c>
      <c r="N52" s="13">
        <f>Sheet2!K52</f>
        <v>0</v>
      </c>
      <c r="O52" s="14">
        <f>Sheet2!L52</f>
        <v>0</v>
      </c>
      <c r="P52" s="14">
        <f>Sheet2!M52</f>
        <v>0</v>
      </c>
      <c r="Q52" s="13">
        <f>Sheet2!N52</f>
        <v>0</v>
      </c>
      <c r="R52" s="74">
        <f t="shared" si="0"/>
        <v>0</v>
      </c>
      <c r="S52" s="75">
        <f t="shared" si="1"/>
        <v>0</v>
      </c>
    </row>
    <row r="53" spans="1:19" ht="16" thickBot="1" x14ac:dyDescent="0.4">
      <c r="A53" s="72">
        <f>Sheet2!A53</f>
        <v>0</v>
      </c>
      <c r="B53" s="73">
        <f>Sheet2!B53</f>
        <v>0</v>
      </c>
      <c r="C53" s="73">
        <f>Sheet2!C53</f>
        <v>0</v>
      </c>
      <c r="D53" s="74">
        <f>Sheet2!D53*Sheet2!C53/30</f>
        <v>0</v>
      </c>
      <c r="E53" s="13">
        <f>Sheet5!B52</f>
        <v>0</v>
      </c>
      <c r="F53" s="13">
        <f>Sheet2!F53</f>
        <v>0</v>
      </c>
      <c r="G53" s="13">
        <f>D53*pention!C5/100</f>
        <v>0</v>
      </c>
      <c r="H53" s="216">
        <f>IF(AND(D53&gt;=tax!B5,D53&lt;=tax!C5),D53*tax!D5/100-tax!E5, IF(AND(D53&gt;=tax!B6,D53&lt;=tax!C6),D53*tax!D6/100-tax!E6, IF(AND(D53&gt;=tax!B7,D53&lt;=tax!C7),D53*tax!D7/100-tax!E7, IF(AND(D53&gt;=tax!B8,D53&lt;=tax!C8),D53*tax!D8/100-tax!E8, IF(AND(D53&gt;=tax!B9,D53&lt;=tax!C9),D53*tax!D9/100-tax!E9, IF(D53&gt;=tax!B10,D53*tax!D10/100-tax!E10))))))+Sheet5!C52</f>
        <v>0</v>
      </c>
      <c r="I53" s="13">
        <f>D53*pention!D5/100</f>
        <v>0</v>
      </c>
      <c r="J53" s="13">
        <f>Sheet2!G53</f>
        <v>0</v>
      </c>
      <c r="K53" s="13">
        <f>Sheet2!H53</f>
        <v>0</v>
      </c>
      <c r="L53" s="13">
        <f>Sheet2!I53</f>
        <v>0</v>
      </c>
      <c r="M53" s="13">
        <f>Sheet2!J53</f>
        <v>0</v>
      </c>
      <c r="N53" s="13">
        <f>Sheet2!K53</f>
        <v>0</v>
      </c>
      <c r="O53" s="14">
        <f>Sheet2!L53</f>
        <v>0</v>
      </c>
      <c r="P53" s="14">
        <f>Sheet2!M53</f>
        <v>0</v>
      </c>
      <c r="Q53" s="13">
        <f>Sheet2!N53</f>
        <v>0</v>
      </c>
      <c r="R53" s="74">
        <f t="shared" si="0"/>
        <v>0</v>
      </c>
      <c r="S53" s="75">
        <f t="shared" si="1"/>
        <v>0</v>
      </c>
    </row>
    <row r="54" spans="1:19" ht="16" thickBot="1" x14ac:dyDescent="0.4">
      <c r="A54" s="72">
        <f>Sheet2!A54</f>
        <v>0</v>
      </c>
      <c r="B54" s="73">
        <f>Sheet2!B54</f>
        <v>0</v>
      </c>
      <c r="C54" s="73">
        <f>Sheet2!C54</f>
        <v>0</v>
      </c>
      <c r="D54" s="74">
        <f>Sheet2!D54*Sheet2!C54/30</f>
        <v>0</v>
      </c>
      <c r="E54" s="13">
        <f>Sheet5!B53</f>
        <v>0</v>
      </c>
      <c r="F54" s="13">
        <f>Sheet2!F54</f>
        <v>0</v>
      </c>
      <c r="G54" s="13">
        <f>D54*pention!C5/100</f>
        <v>0</v>
      </c>
      <c r="H54" s="216">
        <f>IF(AND(D54&gt;=tax!B5,D54&lt;=tax!C5),D54*tax!D5/100-tax!E5, IF(AND(D54&gt;=tax!B6,D54&lt;=tax!C6),D54*tax!D6/100-tax!E6, IF(AND(D54&gt;=tax!B7,D54&lt;=tax!C7),D54*tax!D7/100-tax!E7, IF(AND(D54&gt;=tax!B8,D54&lt;=tax!C8),D54*tax!D8/100-tax!E8, IF(AND(D54&gt;=tax!B9,D54&lt;=tax!C9),D54*tax!D9/100-tax!E9, IF(D54&gt;=tax!B10,D54*tax!D10/100-tax!E10))))))+Sheet5!C53</f>
        <v>0</v>
      </c>
      <c r="I54" s="13">
        <f>D54*pention!D5/100</f>
        <v>0</v>
      </c>
      <c r="J54" s="13">
        <f>Sheet2!G54</f>
        <v>0</v>
      </c>
      <c r="K54" s="13">
        <f>Sheet2!H54</f>
        <v>0</v>
      </c>
      <c r="L54" s="13">
        <f>Sheet2!I54</f>
        <v>0</v>
      </c>
      <c r="M54" s="13">
        <f>Sheet2!J54</f>
        <v>0</v>
      </c>
      <c r="N54" s="13">
        <f>Sheet2!K54</f>
        <v>0</v>
      </c>
      <c r="O54" s="14">
        <f>Sheet2!L54</f>
        <v>0</v>
      </c>
      <c r="P54" s="14">
        <f>Sheet2!M54</f>
        <v>0</v>
      </c>
      <c r="Q54" s="13">
        <f>Sheet2!N54</f>
        <v>0</v>
      </c>
      <c r="R54" s="74">
        <f t="shared" si="0"/>
        <v>0</v>
      </c>
      <c r="S54" s="75">
        <f t="shared" si="1"/>
        <v>0</v>
      </c>
    </row>
    <row r="55" spans="1:19" ht="16" thickBot="1" x14ac:dyDescent="0.4">
      <c r="A55" s="72">
        <f>Sheet2!A55</f>
        <v>0</v>
      </c>
      <c r="B55" s="73">
        <f>Sheet2!B55</f>
        <v>0</v>
      </c>
      <c r="C55" s="73">
        <f>Sheet2!C55</f>
        <v>0</v>
      </c>
      <c r="D55" s="74">
        <f>Sheet2!D55*Sheet2!C55/30</f>
        <v>0</v>
      </c>
      <c r="E55" s="13">
        <f>Sheet5!B54</f>
        <v>0</v>
      </c>
      <c r="F55" s="13">
        <f>Sheet2!F55</f>
        <v>0</v>
      </c>
      <c r="G55" s="13">
        <f>D55*pention!C5/100</f>
        <v>0</v>
      </c>
      <c r="H55" s="216">
        <f>IF(AND(D55&gt;=tax!B5,D55&lt;=tax!C5),D55*tax!D5/100-tax!E5, IF(AND(D55&gt;=tax!B6,D55&lt;=tax!C6),D55*tax!D6/100-tax!E6, IF(AND(D55&gt;=tax!B7,D55&lt;=tax!C7),D55*tax!D7/100-tax!E7, IF(AND(D55&gt;=tax!B8,D55&lt;=tax!C8),D55*tax!D8/100-tax!E8, IF(AND(D55&gt;=tax!B9,D55&lt;=tax!C9),D55*tax!D9/100-tax!E9, IF(D55&gt;=tax!B10,D55*tax!D10/100-tax!E10))))))+Sheet5!C54</f>
        <v>0</v>
      </c>
      <c r="I55" s="13">
        <f>D55*pention!D5/100</f>
        <v>0</v>
      </c>
      <c r="J55" s="13">
        <f>Sheet2!G55</f>
        <v>0</v>
      </c>
      <c r="K55" s="13">
        <f>Sheet2!H55</f>
        <v>0</v>
      </c>
      <c r="L55" s="13">
        <f>Sheet2!I55</f>
        <v>0</v>
      </c>
      <c r="M55" s="13">
        <f>Sheet2!J55</f>
        <v>0</v>
      </c>
      <c r="N55" s="13">
        <f>Sheet2!K55</f>
        <v>0</v>
      </c>
      <c r="O55" s="14">
        <f>Sheet2!L55</f>
        <v>0</v>
      </c>
      <c r="P55" s="14">
        <f>Sheet2!M55</f>
        <v>0</v>
      </c>
      <c r="Q55" s="13">
        <f>Sheet2!N55</f>
        <v>0</v>
      </c>
      <c r="R55" s="74">
        <f t="shared" si="0"/>
        <v>0</v>
      </c>
      <c r="S55" s="75">
        <f t="shared" si="1"/>
        <v>0</v>
      </c>
    </row>
    <row r="56" spans="1:19" ht="16" thickBot="1" x14ac:dyDescent="0.4">
      <c r="A56" s="72">
        <f>Sheet2!A56</f>
        <v>0</v>
      </c>
      <c r="B56" s="73">
        <f>Sheet2!B56</f>
        <v>0</v>
      </c>
      <c r="C56" s="73">
        <f>Sheet2!C56</f>
        <v>0</v>
      </c>
      <c r="D56" s="74">
        <f>Sheet2!D56*Sheet2!C56/30</f>
        <v>0</v>
      </c>
      <c r="E56" s="13">
        <f>Sheet5!B55</f>
        <v>0</v>
      </c>
      <c r="F56" s="13">
        <f>Sheet2!F56</f>
        <v>0</v>
      </c>
      <c r="G56" s="13">
        <f>D56*pention!C5/100</f>
        <v>0</v>
      </c>
      <c r="H56" s="216">
        <f>IF(AND(D56&gt;=tax!B5,D56&lt;=tax!C5),D56*tax!D5/100-tax!E5, IF(AND(D56&gt;=tax!B6,D56&lt;=tax!C6),D56*tax!D6/100-tax!E6, IF(AND(D56&gt;=tax!B7,D56&lt;=tax!C7),D56*tax!D7/100-tax!E7, IF(AND(D56&gt;=tax!B8,D56&lt;=tax!C8),D56*tax!D8/100-tax!E8, IF(AND(D56&gt;=tax!B9,D56&lt;=tax!C9),D56*tax!D9/100-tax!E9, IF(D56&gt;=tax!B10,D56*tax!D10/100-tax!E10))))))+Sheet5!C55</f>
        <v>0</v>
      </c>
      <c r="I56" s="13">
        <f>D56*pention!D5/100</f>
        <v>0</v>
      </c>
      <c r="J56" s="13">
        <f>Sheet2!G56</f>
        <v>0</v>
      </c>
      <c r="K56" s="13">
        <f>Sheet2!H56</f>
        <v>0</v>
      </c>
      <c r="L56" s="13">
        <f>Sheet2!I56</f>
        <v>0</v>
      </c>
      <c r="M56" s="13">
        <f>Sheet2!J56</f>
        <v>0</v>
      </c>
      <c r="N56" s="13">
        <f>Sheet2!K56</f>
        <v>0</v>
      </c>
      <c r="O56" s="14">
        <f>Sheet2!L56</f>
        <v>0</v>
      </c>
      <c r="P56" s="14">
        <f>Sheet2!M56</f>
        <v>0</v>
      </c>
      <c r="Q56" s="13">
        <f>Sheet2!N56</f>
        <v>0</v>
      </c>
      <c r="R56" s="74">
        <f t="shared" si="0"/>
        <v>0</v>
      </c>
      <c r="S56" s="75">
        <f t="shared" si="1"/>
        <v>0</v>
      </c>
    </row>
    <row r="57" spans="1:19" ht="16" thickBot="1" x14ac:dyDescent="0.4">
      <c r="A57" s="72">
        <f>Sheet2!A57</f>
        <v>0</v>
      </c>
      <c r="B57" s="73">
        <f>Sheet2!B57</f>
        <v>0</v>
      </c>
      <c r="C57" s="73">
        <f>Sheet2!C57</f>
        <v>0</v>
      </c>
      <c r="D57" s="74">
        <f>Sheet2!D57*Sheet2!C57/30</f>
        <v>0</v>
      </c>
      <c r="E57" s="13">
        <f>Sheet5!B56</f>
        <v>0</v>
      </c>
      <c r="F57" s="13">
        <f>Sheet2!F57</f>
        <v>0</v>
      </c>
      <c r="G57" s="13">
        <f>D57*pention!C5/100</f>
        <v>0</v>
      </c>
      <c r="H57" s="216">
        <f>IF(AND(D57&gt;=tax!B5,D57&lt;=tax!C5),D57*tax!D5/100-tax!E5, IF(AND(D57&gt;=tax!B6,D57&lt;=tax!C6),D57*tax!D6/100-tax!E6, IF(AND(D57&gt;=tax!B7,D57&lt;=tax!C7),D57*tax!D7/100-tax!E7, IF(AND(D57&gt;=tax!B8,D57&lt;=tax!C8),D57*tax!D8/100-tax!E8, IF(AND(D57&gt;=tax!B9,D57&lt;=tax!C9),D57*tax!D9/100-tax!E9, IF(D57&gt;=tax!B10,D57*tax!D10/100-tax!E10))))))+Sheet5!C56</f>
        <v>0</v>
      </c>
      <c r="I57" s="13">
        <f>D57*pention!D5/100</f>
        <v>0</v>
      </c>
      <c r="J57" s="13">
        <f>Sheet2!G57</f>
        <v>0</v>
      </c>
      <c r="K57" s="13">
        <f>Sheet2!H57</f>
        <v>0</v>
      </c>
      <c r="L57" s="13">
        <f>Sheet2!I57</f>
        <v>0</v>
      </c>
      <c r="M57" s="13">
        <f>Sheet2!J57</f>
        <v>0</v>
      </c>
      <c r="N57" s="13">
        <f>Sheet2!K57</f>
        <v>0</v>
      </c>
      <c r="O57" s="14">
        <f>Sheet2!L57</f>
        <v>0</v>
      </c>
      <c r="P57" s="14">
        <f>Sheet2!M57</f>
        <v>0</v>
      </c>
      <c r="Q57" s="13">
        <f>Sheet2!N57</f>
        <v>0</v>
      </c>
      <c r="R57" s="74">
        <f t="shared" si="0"/>
        <v>0</v>
      </c>
      <c r="S57" s="75">
        <f t="shared" si="1"/>
        <v>0</v>
      </c>
    </row>
    <row r="58" spans="1:19" ht="16" thickBot="1" x14ac:dyDescent="0.4">
      <c r="A58" s="72">
        <f>Sheet2!A58</f>
        <v>0</v>
      </c>
      <c r="B58" s="73">
        <f>Sheet2!B58</f>
        <v>0</v>
      </c>
      <c r="C58" s="73">
        <f>Sheet2!C58</f>
        <v>0</v>
      </c>
      <c r="D58" s="74">
        <f>Sheet2!D58*Sheet2!C58/30</f>
        <v>0</v>
      </c>
      <c r="E58" s="13">
        <f>Sheet5!B57</f>
        <v>0</v>
      </c>
      <c r="F58" s="13">
        <f>Sheet2!F58</f>
        <v>0</v>
      </c>
      <c r="G58" s="13">
        <f>D58*pention!C5/100</f>
        <v>0</v>
      </c>
      <c r="H58" s="216">
        <f>IF(AND(D58&gt;=tax!B5,D58&lt;=tax!C5),D58*tax!D5/100-tax!E5, IF(AND(D58&gt;=tax!B6,D58&lt;=tax!C6),D58*tax!D6/100-tax!E6, IF(AND(D58&gt;=tax!B7,D58&lt;=tax!C7),D58*tax!D7/100-tax!E7, IF(AND(D58&gt;=tax!B8,D58&lt;=tax!C8),D58*tax!D8/100-tax!E8, IF(AND(D58&gt;=tax!B9,D58&lt;=tax!C9),D58*tax!D9/100-tax!E9, IF(D58&gt;=tax!B10,D58*tax!D10/100-tax!E10))))))+Sheet5!C57</f>
        <v>0</v>
      </c>
      <c r="I58" s="13">
        <f>D58*pention!D5/100</f>
        <v>0</v>
      </c>
      <c r="J58" s="13">
        <f>Sheet2!G58</f>
        <v>0</v>
      </c>
      <c r="K58" s="13">
        <f>Sheet2!H58</f>
        <v>0</v>
      </c>
      <c r="L58" s="13">
        <f>Sheet2!I58</f>
        <v>0</v>
      </c>
      <c r="M58" s="13">
        <f>Sheet2!J58</f>
        <v>0</v>
      </c>
      <c r="N58" s="13">
        <f>Sheet2!K58</f>
        <v>0</v>
      </c>
      <c r="O58" s="14">
        <f>Sheet2!L58</f>
        <v>0</v>
      </c>
      <c r="P58" s="14">
        <f>Sheet2!M58</f>
        <v>0</v>
      </c>
      <c r="Q58" s="13">
        <f>Sheet2!N58</f>
        <v>0</v>
      </c>
      <c r="R58" s="74">
        <f t="shared" si="0"/>
        <v>0</v>
      </c>
      <c r="S58" s="75">
        <f t="shared" si="1"/>
        <v>0</v>
      </c>
    </row>
    <row r="59" spans="1:19" ht="16" thickBot="1" x14ac:dyDescent="0.4">
      <c r="A59" s="72">
        <f>Sheet2!A59</f>
        <v>0</v>
      </c>
      <c r="B59" s="73">
        <f>Sheet2!B59</f>
        <v>0</v>
      </c>
      <c r="C59" s="73">
        <f>Sheet2!C59</f>
        <v>0</v>
      </c>
      <c r="D59" s="74">
        <f>Sheet2!D59*Sheet2!C59/30</f>
        <v>0</v>
      </c>
      <c r="E59" s="13">
        <f>Sheet5!B58</f>
        <v>0</v>
      </c>
      <c r="F59" s="13">
        <f>Sheet2!F59</f>
        <v>0</v>
      </c>
      <c r="G59" s="13">
        <f>D59*pention!C5/100</f>
        <v>0</v>
      </c>
      <c r="H59" s="216">
        <f>IF(AND(D59&gt;=tax!B5,D59&lt;=tax!C5),D59*tax!D5/100-tax!E5, IF(AND(D59&gt;=tax!B6,D59&lt;=tax!C6),D59*tax!D6/100-tax!E6, IF(AND(D59&gt;=tax!B7,D59&lt;=tax!C7),D59*tax!D7/100-tax!E7, IF(AND(D59&gt;=tax!B8,D59&lt;=tax!C8),D59*tax!D8/100-tax!E8, IF(AND(D59&gt;=tax!B9,D59&lt;=tax!C9),D59*tax!D9/100-tax!E9, IF(D59&gt;=tax!B10,D59*tax!D10/100-tax!E10))))))+Sheet5!C58</f>
        <v>0</v>
      </c>
      <c r="I59" s="13">
        <f>D59*pention!D5/100</f>
        <v>0</v>
      </c>
      <c r="J59" s="13">
        <f>Sheet2!G59</f>
        <v>0</v>
      </c>
      <c r="K59" s="13">
        <f>Sheet2!H59</f>
        <v>0</v>
      </c>
      <c r="L59" s="13">
        <f>Sheet2!I59</f>
        <v>0</v>
      </c>
      <c r="M59" s="13">
        <f>Sheet2!J59</f>
        <v>0</v>
      </c>
      <c r="N59" s="13">
        <f>Sheet2!K59</f>
        <v>0</v>
      </c>
      <c r="O59" s="14">
        <f>Sheet2!L59</f>
        <v>0</v>
      </c>
      <c r="P59" s="14">
        <f>Sheet2!M59</f>
        <v>0</v>
      </c>
      <c r="Q59" s="13">
        <f>Sheet2!N59</f>
        <v>0</v>
      </c>
      <c r="R59" s="74">
        <f t="shared" si="0"/>
        <v>0</v>
      </c>
      <c r="S59" s="75">
        <f t="shared" si="1"/>
        <v>0</v>
      </c>
    </row>
    <row r="60" spans="1:19" ht="16" thickBot="1" x14ac:dyDescent="0.4">
      <c r="A60" s="72">
        <f>Sheet2!A60</f>
        <v>0</v>
      </c>
      <c r="B60" s="73">
        <f>Sheet2!B60</f>
        <v>0</v>
      </c>
      <c r="C60" s="73">
        <f>Sheet2!C60</f>
        <v>0</v>
      </c>
      <c r="D60" s="74">
        <f>Sheet2!D60*Sheet2!C60/30</f>
        <v>0</v>
      </c>
      <c r="E60" s="13">
        <f>Sheet5!B59</f>
        <v>0</v>
      </c>
      <c r="F60" s="13">
        <f>Sheet2!F60</f>
        <v>0</v>
      </c>
      <c r="G60" s="13">
        <f>D60*pention!C5/100</f>
        <v>0</v>
      </c>
      <c r="H60" s="216">
        <f>IF(AND(D60&gt;=tax!B5,D60&lt;=tax!C5),D60*tax!D5/100-tax!E5, IF(AND(D60&gt;=tax!B6,D60&lt;=tax!C6),D60*tax!D6/100-tax!E6, IF(AND(D60&gt;=tax!B7,D60&lt;=tax!C7),D60*tax!D7/100-tax!E7, IF(AND(D60&gt;=tax!B8,D60&lt;=tax!C8),D60*tax!D8/100-tax!E8, IF(AND(D60&gt;=tax!B9,D60&lt;=tax!C9),D60*tax!D9/100-tax!E9, IF(D60&gt;=tax!B10,D60*tax!D10/100-tax!E10))))))+Sheet5!C59</f>
        <v>0</v>
      </c>
      <c r="I60" s="13">
        <f>D60*pention!D5/100</f>
        <v>0</v>
      </c>
      <c r="J60" s="13">
        <f>Sheet2!G60</f>
        <v>0</v>
      </c>
      <c r="K60" s="13">
        <f>Sheet2!H60</f>
        <v>0</v>
      </c>
      <c r="L60" s="13">
        <f>Sheet2!I60</f>
        <v>0</v>
      </c>
      <c r="M60" s="13">
        <f>Sheet2!J60</f>
        <v>0</v>
      </c>
      <c r="N60" s="13">
        <f>Sheet2!K60</f>
        <v>0</v>
      </c>
      <c r="O60" s="14">
        <f>Sheet2!L60</f>
        <v>0</v>
      </c>
      <c r="P60" s="14">
        <f>Sheet2!M60</f>
        <v>0</v>
      </c>
      <c r="Q60" s="13">
        <f>Sheet2!N60</f>
        <v>0</v>
      </c>
      <c r="R60" s="74">
        <f t="shared" si="0"/>
        <v>0</v>
      </c>
      <c r="S60" s="75">
        <f t="shared" si="1"/>
        <v>0</v>
      </c>
    </row>
    <row r="61" spans="1:19" ht="16" thickBot="1" x14ac:dyDescent="0.4">
      <c r="A61" s="72">
        <f>Sheet2!A61</f>
        <v>0</v>
      </c>
      <c r="B61" s="73">
        <f>Sheet2!B61</f>
        <v>0</v>
      </c>
      <c r="C61" s="73">
        <f>Sheet2!C61</f>
        <v>0</v>
      </c>
      <c r="D61" s="74">
        <f>Sheet2!D61*Sheet2!C61/30</f>
        <v>0</v>
      </c>
      <c r="E61" s="13">
        <f>Sheet5!B60</f>
        <v>0</v>
      </c>
      <c r="F61" s="13">
        <f>Sheet2!F61</f>
        <v>0</v>
      </c>
      <c r="G61" s="13">
        <f>D61*pention!C5/100</f>
        <v>0</v>
      </c>
      <c r="H61" s="216">
        <f>IF(AND(D61&gt;=tax!B5,D61&lt;=tax!C5),D61*tax!D5/100-tax!E5, IF(AND(D61&gt;=tax!B6,D61&lt;=tax!C6),D61*tax!D6/100-tax!E6, IF(AND(D61&gt;=tax!B7,D61&lt;=tax!C7),D61*tax!D7/100-tax!E7, IF(AND(D61&gt;=tax!B8,D61&lt;=tax!C8),D61*tax!D8/100-tax!E8, IF(AND(D61&gt;=tax!B9,D61&lt;=tax!C9),D61*tax!D9/100-tax!E9, IF(D61&gt;=tax!B10,D61*tax!D10/100-tax!E10))))))+Sheet5!C60</f>
        <v>0</v>
      </c>
      <c r="I61" s="13">
        <f>D61*pention!D5/100</f>
        <v>0</v>
      </c>
      <c r="J61" s="13">
        <f>Sheet2!G61</f>
        <v>0</v>
      </c>
      <c r="K61" s="13">
        <f>Sheet2!H61</f>
        <v>0</v>
      </c>
      <c r="L61" s="13">
        <f>Sheet2!I61</f>
        <v>0</v>
      </c>
      <c r="M61" s="13">
        <f>Sheet2!J61</f>
        <v>0</v>
      </c>
      <c r="N61" s="13">
        <f>Sheet2!K61</f>
        <v>0</v>
      </c>
      <c r="O61" s="14">
        <f>Sheet2!L61</f>
        <v>0</v>
      </c>
      <c r="P61" s="14">
        <f>Sheet2!M61</f>
        <v>0</v>
      </c>
      <c r="Q61" s="13">
        <f>Sheet2!N61</f>
        <v>0</v>
      </c>
      <c r="R61" s="74">
        <f t="shared" si="0"/>
        <v>0</v>
      </c>
      <c r="S61" s="75">
        <f t="shared" si="1"/>
        <v>0</v>
      </c>
    </row>
    <row r="62" spans="1:19" ht="16" thickBot="1" x14ac:dyDescent="0.4">
      <c r="A62" s="72">
        <f>Sheet2!A62</f>
        <v>0</v>
      </c>
      <c r="B62" s="73">
        <f>Sheet2!B62</f>
        <v>0</v>
      </c>
      <c r="C62" s="73">
        <f>Sheet2!C62</f>
        <v>0</v>
      </c>
      <c r="D62" s="74">
        <f>Sheet2!D62*Sheet2!C62/30</f>
        <v>0</v>
      </c>
      <c r="E62" s="13">
        <f>Sheet5!B61</f>
        <v>0</v>
      </c>
      <c r="F62" s="13">
        <f>Sheet2!F62</f>
        <v>0</v>
      </c>
      <c r="G62" s="13">
        <f>D62*pention!C5/100</f>
        <v>0</v>
      </c>
      <c r="H62" s="216">
        <f>IF(AND(D62&gt;=tax!B5,D62&lt;=tax!C5),D62*tax!D5/100-tax!E5, IF(AND(D62&gt;=tax!B6,D62&lt;=tax!C6),D62*tax!D6/100-tax!E6, IF(AND(D62&gt;=tax!B7,D62&lt;=tax!C7),D62*tax!D7/100-tax!E7, IF(AND(D62&gt;=tax!B8,D62&lt;=tax!C8),D62*tax!D8/100-tax!E8, IF(AND(D62&gt;=tax!B9,D62&lt;=tax!C9),D62*tax!D9/100-tax!E9, IF(D62&gt;=tax!B10,D62*tax!D10/100-tax!E10))))))+Sheet5!C61</f>
        <v>0</v>
      </c>
      <c r="I62" s="13">
        <f>D62*pention!D5/100</f>
        <v>0</v>
      </c>
      <c r="J62" s="13">
        <f>Sheet2!G62</f>
        <v>0</v>
      </c>
      <c r="K62" s="13">
        <f>Sheet2!H62</f>
        <v>0</v>
      </c>
      <c r="L62" s="13">
        <f>Sheet2!I62</f>
        <v>0</v>
      </c>
      <c r="M62" s="13">
        <f>Sheet2!J62</f>
        <v>0</v>
      </c>
      <c r="N62" s="13">
        <f>Sheet2!K62</f>
        <v>0</v>
      </c>
      <c r="O62" s="14">
        <f>Sheet2!L62</f>
        <v>0</v>
      </c>
      <c r="P62" s="14">
        <f>Sheet2!M62</f>
        <v>0</v>
      </c>
      <c r="Q62" s="13">
        <f>Sheet2!N62</f>
        <v>0</v>
      </c>
      <c r="R62" s="74">
        <f t="shared" si="0"/>
        <v>0</v>
      </c>
      <c r="S62" s="75">
        <f t="shared" si="1"/>
        <v>0</v>
      </c>
    </row>
    <row r="63" spans="1:19" ht="16" thickBot="1" x14ac:dyDescent="0.4">
      <c r="A63" s="72">
        <f>Sheet2!A63</f>
        <v>0</v>
      </c>
      <c r="B63" s="73">
        <f>Sheet2!B63</f>
        <v>0</v>
      </c>
      <c r="C63" s="73">
        <f>Sheet2!C63</f>
        <v>0</v>
      </c>
      <c r="D63" s="74">
        <f>Sheet2!D63*Sheet2!C63/30</f>
        <v>0</v>
      </c>
      <c r="E63" s="13">
        <f>Sheet5!B62</f>
        <v>0</v>
      </c>
      <c r="F63" s="13">
        <f>Sheet2!F63</f>
        <v>0</v>
      </c>
      <c r="G63" s="13">
        <f>D63*pention!C5/100</f>
        <v>0</v>
      </c>
      <c r="H63" s="216">
        <f>IF(AND(D63&gt;=tax!B5,D63&lt;=tax!C5),D63*tax!D5/100-tax!E5, IF(AND(D63&gt;=tax!B6,D63&lt;=tax!C6),D63*tax!D6/100-tax!E6, IF(AND(D63&gt;=tax!B7,D63&lt;=tax!C7),D63*tax!D7/100-tax!E7, IF(AND(D63&gt;=tax!B8,D63&lt;=tax!C8),D63*tax!D8/100-tax!E8, IF(AND(D63&gt;=tax!B9,D63&lt;=tax!C9),D63*tax!D9/100-tax!E9, IF(D63&gt;=tax!B10,D63*tax!D10/100-tax!E10))))))+Sheet5!C62</f>
        <v>0</v>
      </c>
      <c r="I63" s="13">
        <f>D63*pention!D5/100</f>
        <v>0</v>
      </c>
      <c r="J63" s="13">
        <f>Sheet2!G63</f>
        <v>0</v>
      </c>
      <c r="K63" s="13">
        <f>Sheet2!H63</f>
        <v>0</v>
      </c>
      <c r="L63" s="13">
        <f>Sheet2!I63</f>
        <v>0</v>
      </c>
      <c r="M63" s="13">
        <f>Sheet2!J63</f>
        <v>0</v>
      </c>
      <c r="N63" s="13">
        <f>Sheet2!K63</f>
        <v>0</v>
      </c>
      <c r="O63" s="14">
        <f>Sheet2!L63</f>
        <v>0</v>
      </c>
      <c r="P63" s="14">
        <f>Sheet2!M63</f>
        <v>0</v>
      </c>
      <c r="Q63" s="13">
        <f>Sheet2!N63</f>
        <v>0</v>
      </c>
      <c r="R63" s="74">
        <f t="shared" si="0"/>
        <v>0</v>
      </c>
      <c r="S63" s="75">
        <f t="shared" si="1"/>
        <v>0</v>
      </c>
    </row>
    <row r="64" spans="1:19" ht="16" thickBot="1" x14ac:dyDescent="0.4">
      <c r="A64" s="72">
        <f>Sheet2!A64</f>
        <v>0</v>
      </c>
      <c r="B64" s="73">
        <f>Sheet2!B64</f>
        <v>0</v>
      </c>
      <c r="C64" s="73">
        <f>Sheet2!C64</f>
        <v>0</v>
      </c>
      <c r="D64" s="74">
        <f>Sheet2!D64*Sheet2!C64/30</f>
        <v>0</v>
      </c>
      <c r="E64" s="13">
        <f>Sheet5!B63</f>
        <v>0</v>
      </c>
      <c r="F64" s="13">
        <f>Sheet2!F64</f>
        <v>0</v>
      </c>
      <c r="G64" s="13">
        <f>D64*pention!C5/100</f>
        <v>0</v>
      </c>
      <c r="H64" s="216">
        <f>IF(AND(D64&gt;=tax!B5,D64&lt;=tax!C5),D64*tax!D5/100-tax!E5, IF(AND(D64&gt;=tax!B6,D64&lt;=tax!C6),D64*tax!D6/100-tax!E6, IF(AND(D64&gt;=tax!B7,D64&lt;=tax!C7),D64*tax!D7/100-tax!E7, IF(AND(D64&gt;=tax!B8,D64&lt;=tax!C8),D64*tax!D8/100-tax!E8, IF(AND(D64&gt;=tax!B9,D64&lt;=tax!C9),D64*tax!D9/100-tax!E9, IF(D64&gt;=tax!B10,D64*tax!D10/100-tax!E10))))))+Sheet5!C63</f>
        <v>0</v>
      </c>
      <c r="I64" s="13">
        <f>D64*pention!D5/100</f>
        <v>0</v>
      </c>
      <c r="J64" s="13">
        <f>Sheet2!G64</f>
        <v>0</v>
      </c>
      <c r="K64" s="13">
        <f>Sheet2!H64</f>
        <v>0</v>
      </c>
      <c r="L64" s="13">
        <f>Sheet2!I64</f>
        <v>0</v>
      </c>
      <c r="M64" s="13">
        <f>Sheet2!J64</f>
        <v>0</v>
      </c>
      <c r="N64" s="13">
        <f>Sheet2!K64</f>
        <v>0</v>
      </c>
      <c r="O64" s="14">
        <f>Sheet2!L64</f>
        <v>0</v>
      </c>
      <c r="P64" s="14">
        <f>Sheet2!M64</f>
        <v>0</v>
      </c>
      <c r="Q64" s="13">
        <f>Sheet2!N64</f>
        <v>0</v>
      </c>
      <c r="R64" s="74">
        <f t="shared" si="0"/>
        <v>0</v>
      </c>
      <c r="S64" s="75">
        <f t="shared" si="1"/>
        <v>0</v>
      </c>
    </row>
    <row r="65" spans="1:19" ht="16" thickBot="1" x14ac:dyDescent="0.4">
      <c r="A65" s="72">
        <f>Sheet2!A65</f>
        <v>0</v>
      </c>
      <c r="B65" s="73">
        <f>Sheet2!B65</f>
        <v>0</v>
      </c>
      <c r="C65" s="73">
        <f>Sheet2!C65</f>
        <v>0</v>
      </c>
      <c r="D65" s="74">
        <f>Sheet2!D65*Sheet2!C65/30</f>
        <v>0</v>
      </c>
      <c r="E65" s="13">
        <f>Sheet5!B64</f>
        <v>0</v>
      </c>
      <c r="F65" s="13">
        <f>Sheet2!F65</f>
        <v>0</v>
      </c>
      <c r="G65" s="13">
        <f>D65*pention!C5/100</f>
        <v>0</v>
      </c>
      <c r="H65" s="216">
        <f>IF(AND(D65=tax!B5,D65&lt;=tax!C5),D65*tax!D5/100-tax!E5, IF(AND(D65&gt;=tax!B6,D65&lt;=tax!C6),D65*tax!D6/100-tax!E6, IF(AND(D65&gt;=tax!B7,D65&lt;=tax!C7),D65*tax!D7/100-tax!E7, IF(AND(D65&gt;=tax!B8,D65&lt;=tax!C8),D65*tax!D8/100-tax!E8, IF(AND(D65&gt;=tax!B9,D65&lt;=tax!C9),D65*tax!D9/100-tax!E9, IF(D65&gt;=tax!B10,D65*tax!D10/100-tax!E10))))))+Sheet5!C64</f>
        <v>0</v>
      </c>
      <c r="I65" s="13">
        <f>D65*pention!D5/100</f>
        <v>0</v>
      </c>
      <c r="J65" s="13">
        <f>Sheet2!G65</f>
        <v>0</v>
      </c>
      <c r="K65" s="13">
        <f>Sheet2!H65</f>
        <v>0</v>
      </c>
      <c r="L65" s="13">
        <f>Sheet2!I65</f>
        <v>0</v>
      </c>
      <c r="M65" s="13">
        <f>Sheet2!J65</f>
        <v>0</v>
      </c>
      <c r="N65" s="13">
        <f>Sheet2!K65</f>
        <v>0</v>
      </c>
      <c r="O65" s="14">
        <f>Sheet2!L65</f>
        <v>0</v>
      </c>
      <c r="P65" s="14">
        <f>Sheet2!M65</f>
        <v>0</v>
      </c>
      <c r="Q65" s="13">
        <f>Sheet2!N65</f>
        <v>0</v>
      </c>
      <c r="R65" s="74">
        <f t="shared" si="0"/>
        <v>0</v>
      </c>
      <c r="S65" s="75">
        <f t="shared" si="1"/>
        <v>0</v>
      </c>
    </row>
    <row r="66" spans="1:19" ht="16" thickBot="1" x14ac:dyDescent="0.4">
      <c r="A66" s="72">
        <f>Sheet2!A66</f>
        <v>0</v>
      </c>
      <c r="B66" s="73">
        <f>Sheet2!B66</f>
        <v>0</v>
      </c>
      <c r="C66" s="73">
        <f>Sheet2!C66</f>
        <v>0</v>
      </c>
      <c r="D66" s="74">
        <f>Sheet2!D66*Sheet2!C66/30</f>
        <v>0</v>
      </c>
      <c r="E66" s="13">
        <f>Sheet5!B65</f>
        <v>0</v>
      </c>
      <c r="F66" s="13">
        <f>Sheet2!F66</f>
        <v>0</v>
      </c>
      <c r="G66" s="13">
        <f>D66*pention!C5/100</f>
        <v>0</v>
      </c>
      <c r="H66" s="216">
        <f>IF(AND(D66&gt;=tax!B5,D66&lt;=tax!C5),D66*tax!D5/100-tax!E5, IF(AND(D66&gt;=tax!B6,D66&lt;=tax!C6),D66*tax!D6/100-tax!E6, IF(AND(D66&gt;=tax!B7,D66&lt;=tax!C7),D66*tax!D7/100-tax!E7, IF(AND(D66&gt;=tax!B8,D66&lt;=tax!C8),D66*tax!D8/100-tax!E8, IF(AND(D66&gt;=tax!B9,D66&lt;=tax!C9),D66*tax!D9/100-tax!E9, IF(D66&gt;=tax!B10,D66*tax!D10/100-tax!E10))))))+Sheet5!C65</f>
        <v>0</v>
      </c>
      <c r="I66" s="13">
        <f>D66*pention!D5/100</f>
        <v>0</v>
      </c>
      <c r="J66" s="13">
        <f>Sheet2!G66</f>
        <v>0</v>
      </c>
      <c r="K66" s="13">
        <f>Sheet2!H66</f>
        <v>0</v>
      </c>
      <c r="L66" s="13">
        <f>Sheet2!I66</f>
        <v>0</v>
      </c>
      <c r="M66" s="13">
        <f>Sheet2!J66</f>
        <v>0</v>
      </c>
      <c r="N66" s="13">
        <f>Sheet2!K66</f>
        <v>0</v>
      </c>
      <c r="O66" s="14">
        <f>Sheet2!L66</f>
        <v>0</v>
      </c>
      <c r="P66" s="14">
        <f>Sheet2!M66</f>
        <v>0</v>
      </c>
      <c r="Q66" s="13">
        <f>Sheet2!N66</f>
        <v>0</v>
      </c>
      <c r="R66" s="74">
        <f t="shared" si="0"/>
        <v>0</v>
      </c>
      <c r="S66" s="75">
        <f t="shared" si="1"/>
        <v>0</v>
      </c>
    </row>
    <row r="67" spans="1:19" ht="16" thickBot="1" x14ac:dyDescent="0.4">
      <c r="A67" s="72">
        <f>Sheet2!A67</f>
        <v>0</v>
      </c>
      <c r="B67" s="73">
        <f>Sheet2!B67</f>
        <v>0</v>
      </c>
      <c r="C67" s="73">
        <f>Sheet2!C67</f>
        <v>0</v>
      </c>
      <c r="D67" s="74">
        <f>Sheet2!D67*Sheet2!C67/30</f>
        <v>0</v>
      </c>
      <c r="E67" s="13">
        <f>Sheet5!B66</f>
        <v>0</v>
      </c>
      <c r="F67" s="13">
        <f>Sheet2!F67</f>
        <v>0</v>
      </c>
      <c r="G67" s="13">
        <f>D67*pention!C5/100</f>
        <v>0</v>
      </c>
      <c r="H67" s="216">
        <f>IF(AND(D67&gt;=tax!B5,D67&lt;=tax!C5),D67*tax!D5/100-tax!E5, IF(AND(D67&gt;=tax!B6,D67&lt;=tax!C6),D67*tax!D6/100-tax!E6, IF(AND(D67&gt;=tax!B7,D67&lt;=tax!C7),D67*tax!D7/100-tax!E7, IF(AND(D67&gt;=tax!B8,D67&lt;=tax!C8),D67*tax!D8/100-tax!E8, IF(AND(D67&gt;=tax!B9,D67&lt;=tax!C9),D67*tax!D9/100-tax!E9, IF(D67&gt;=tax!B10,D67*tax!D10/100-tax!E10))))))+Sheet5!C66</f>
        <v>0</v>
      </c>
      <c r="I67" s="13">
        <f>D67*pention!D5/100</f>
        <v>0</v>
      </c>
      <c r="J67" s="13">
        <f>Sheet2!G67</f>
        <v>0</v>
      </c>
      <c r="K67" s="13">
        <f>Sheet2!H67</f>
        <v>0</v>
      </c>
      <c r="L67" s="13">
        <f>Sheet2!I67</f>
        <v>0</v>
      </c>
      <c r="M67" s="13">
        <f>Sheet2!J67</f>
        <v>0</v>
      </c>
      <c r="N67" s="13">
        <f>Sheet2!K67</f>
        <v>0</v>
      </c>
      <c r="O67" s="14">
        <f>Sheet2!L67</f>
        <v>0</v>
      </c>
      <c r="P67" s="14">
        <f>Sheet2!M67</f>
        <v>0</v>
      </c>
      <c r="Q67" s="13">
        <f>Sheet2!N67</f>
        <v>0</v>
      </c>
      <c r="R67" s="74">
        <f t="shared" si="0"/>
        <v>0</v>
      </c>
      <c r="S67" s="75">
        <f t="shared" si="1"/>
        <v>0</v>
      </c>
    </row>
    <row r="68" spans="1:19" ht="16" thickBot="1" x14ac:dyDescent="0.4">
      <c r="A68" s="72">
        <f>Sheet2!A68</f>
        <v>0</v>
      </c>
      <c r="B68" s="73">
        <f>Sheet2!B68</f>
        <v>0</v>
      </c>
      <c r="C68" s="73">
        <f>Sheet2!C68</f>
        <v>0</v>
      </c>
      <c r="D68" s="74">
        <f>Sheet2!D68*Sheet2!C68/30</f>
        <v>0</v>
      </c>
      <c r="E68" s="13">
        <f>Sheet5!B67</f>
        <v>0</v>
      </c>
      <c r="F68" s="13">
        <f>Sheet2!F68</f>
        <v>0</v>
      </c>
      <c r="G68" s="13">
        <f>D68*pention!C5/100</f>
        <v>0</v>
      </c>
      <c r="H68" s="216">
        <f>IF(AND(D68&gt;=tax!B5,D68&lt;=tax!C5),D68*tax!D5/100-tax!E5, IF(AND(D68&gt;=tax!B6,D68&lt;=tax!C6),D68*tax!D6/100-tax!E6, IF(AND(D68&gt;=tax!B7,D68&lt;=tax!C7),D68*tax!D7/100-tax!E7, IF(AND(D68&gt;=tax!B8,D68&lt;=tax!C8),D68*tax!D8/100-tax!E8, IF(AND(D68&gt;=tax!B9,D68&lt;=tax!C9),D68*tax!D9/100-tax!E9, IF(D68&gt;=tax!B10,D68*tax!D10/100-tax!E10))))))+Sheet5!C67</f>
        <v>0</v>
      </c>
      <c r="I68" s="13">
        <f>D68*pention!D5/100</f>
        <v>0</v>
      </c>
      <c r="J68" s="13">
        <f>Sheet2!G68</f>
        <v>0</v>
      </c>
      <c r="K68" s="13">
        <f>Sheet2!H68</f>
        <v>0</v>
      </c>
      <c r="L68" s="13">
        <f>Sheet2!I68</f>
        <v>0</v>
      </c>
      <c r="M68" s="13">
        <f>Sheet2!J68</f>
        <v>0</v>
      </c>
      <c r="N68" s="13">
        <f>Sheet2!K68</f>
        <v>0</v>
      </c>
      <c r="O68" s="14">
        <f>Sheet2!L68</f>
        <v>0</v>
      </c>
      <c r="P68" s="14">
        <f>Sheet2!M68</f>
        <v>0</v>
      </c>
      <c r="Q68" s="13">
        <f>Sheet2!N68</f>
        <v>0</v>
      </c>
      <c r="R68" s="74">
        <f t="shared" si="0"/>
        <v>0</v>
      </c>
      <c r="S68" s="75">
        <f t="shared" si="1"/>
        <v>0</v>
      </c>
    </row>
    <row r="69" spans="1:19" ht="16" thickBot="1" x14ac:dyDescent="0.4">
      <c r="A69" s="72">
        <f>Sheet2!A69</f>
        <v>0</v>
      </c>
      <c r="B69" s="73">
        <f>Sheet2!B69</f>
        <v>0</v>
      </c>
      <c r="C69" s="73">
        <f>Sheet2!C69</f>
        <v>0</v>
      </c>
      <c r="D69" s="74">
        <f>Sheet2!D69*Sheet2!C69/30</f>
        <v>0</v>
      </c>
      <c r="E69" s="13">
        <f>Sheet5!B68</f>
        <v>0</v>
      </c>
      <c r="F69" s="13">
        <f>Sheet2!F69</f>
        <v>0</v>
      </c>
      <c r="G69" s="13">
        <f>D69*pention!C5/100</f>
        <v>0</v>
      </c>
      <c r="H69" s="216">
        <f>IF(AND(D69&gt;=tax!B5,D69&lt;=tax!C5),D69*tax!D5/100-tax!E5, IF(AND(D69&gt;=tax!B6,D69&lt;=tax!C6),D69*tax!D6/100-tax!E6, IF(AND(D69&gt;=tax!B7,D69&lt;=tax!C7),D69*tax!D7/100-tax!E7, IF(AND(D69&gt;=tax!B8,D69&lt;=tax!C8),D69*tax!D8/100-tax!E8, IF(AND(D69&gt;=tax!B9,D69&lt;=tax!C9),D69*tax!D9/100-tax!E9, IF(D69&gt;=tax!B10,D69*tax!D10/100-tax!E10))))))+Sheet5!C68</f>
        <v>0</v>
      </c>
      <c r="I69" s="13">
        <f>D69*pention!D5/100</f>
        <v>0</v>
      </c>
      <c r="J69" s="13">
        <f>Sheet2!G69</f>
        <v>0</v>
      </c>
      <c r="K69" s="13">
        <f>Sheet2!H69</f>
        <v>0</v>
      </c>
      <c r="L69" s="13">
        <f>Sheet2!I69</f>
        <v>0</v>
      </c>
      <c r="M69" s="13">
        <f>Sheet2!J69</f>
        <v>0</v>
      </c>
      <c r="N69" s="13">
        <f>Sheet2!K69</f>
        <v>0</v>
      </c>
      <c r="O69" s="14">
        <f>Sheet2!L69</f>
        <v>0</v>
      </c>
      <c r="P69" s="14">
        <f>Sheet2!M69</f>
        <v>0</v>
      </c>
      <c r="Q69" s="13">
        <f>Sheet2!N69</f>
        <v>0</v>
      </c>
      <c r="R69" s="74">
        <f t="shared" ref="R69:R77" si="2">H69+I69+J69+K69+L69+M69+N69+O69+P69+Q69</f>
        <v>0</v>
      </c>
      <c r="S69" s="75">
        <f t="shared" ref="S69:S76" si="3">D69+E69+F69-R69</f>
        <v>0</v>
      </c>
    </row>
    <row r="70" spans="1:19" ht="16" thickBot="1" x14ac:dyDescent="0.4">
      <c r="A70" s="72">
        <f>Sheet2!A70</f>
        <v>0</v>
      </c>
      <c r="B70" s="73">
        <f>Sheet2!B70</f>
        <v>0</v>
      </c>
      <c r="C70" s="73">
        <f>Sheet2!C70</f>
        <v>0</v>
      </c>
      <c r="D70" s="74">
        <f>Sheet2!D70*Sheet2!C70/30</f>
        <v>0</v>
      </c>
      <c r="E70" s="13">
        <f>Sheet5!B69</f>
        <v>0</v>
      </c>
      <c r="F70" s="13">
        <f>Sheet2!F70</f>
        <v>0</v>
      </c>
      <c r="G70" s="13">
        <f>D70*pention!C5/100</f>
        <v>0</v>
      </c>
      <c r="H70" s="216">
        <f>IF(AND(D70&gt;=tax!B5,D70&lt;=tax!C5),D70*tax!D5/100-tax!E5, IF(AND(D70&gt;=tax!B6,D70&lt;=tax!C6),D70*tax!D6/100-tax!E6, IF(AND(D70&gt;=tax!B7,D70&lt;=tax!C7),D70*tax!D7/100-tax!E7, IF(AND(D70&gt;=tax!B8,D70&lt;=tax!C8),D70*tax!D8/100-tax!E8, IF(AND(D70&gt;=tax!B9,D70&lt;=tax!C9),D70*tax!D9/100-tax!E9, IF(D70&gt;=tax!B10,D70*tax!D10/100-tax!E10))))))+Sheet5!C69</f>
        <v>0</v>
      </c>
      <c r="I70" s="13">
        <f>D70*pention!D5/100</f>
        <v>0</v>
      </c>
      <c r="J70" s="13">
        <f>Sheet2!G70</f>
        <v>0</v>
      </c>
      <c r="K70" s="13">
        <f>Sheet2!H70</f>
        <v>0</v>
      </c>
      <c r="L70" s="13">
        <f>Sheet2!I70</f>
        <v>0</v>
      </c>
      <c r="M70" s="13">
        <f>Sheet2!J70</f>
        <v>0</v>
      </c>
      <c r="N70" s="13">
        <f>Sheet2!K70</f>
        <v>0</v>
      </c>
      <c r="O70" s="14">
        <f>Sheet2!L70</f>
        <v>0</v>
      </c>
      <c r="P70" s="14">
        <f>Sheet2!M70</f>
        <v>0</v>
      </c>
      <c r="Q70" s="85">
        <f>Sheet2!N70</f>
        <v>0</v>
      </c>
      <c r="R70" s="74">
        <f t="shared" si="2"/>
        <v>0</v>
      </c>
      <c r="S70" s="75">
        <f t="shared" si="3"/>
        <v>0</v>
      </c>
    </row>
    <row r="71" spans="1:19" ht="16" thickBot="1" x14ac:dyDescent="0.4">
      <c r="A71" s="72">
        <f>Sheet2!A71</f>
        <v>0</v>
      </c>
      <c r="B71" s="73">
        <f>Sheet2!B71</f>
        <v>0</v>
      </c>
      <c r="C71" s="73">
        <f>Sheet2!C71</f>
        <v>0</v>
      </c>
      <c r="D71" s="74">
        <f>Sheet2!D71*Sheet2!C71/30</f>
        <v>0</v>
      </c>
      <c r="E71" s="13">
        <f>Sheet5!B70</f>
        <v>0</v>
      </c>
      <c r="F71" s="13">
        <f>Sheet2!F71</f>
        <v>0</v>
      </c>
      <c r="G71" s="13">
        <f>D71*pention!C5/100</f>
        <v>0</v>
      </c>
      <c r="H71" s="216">
        <f>IF(AND(D71&gt;=tax!B5,D71&lt;=tax!C5),D71*tax!D5/100-tax!E5, IF(AND(D71&gt;=tax!B6,D71&lt;=tax!C6),D71*tax!D6/100-tax!E6, IF(AND(D71&gt;=tax!B7,D71&lt;=tax!C7),D71*tax!D7/100-tax!E7, IF(AND(D71&gt;=tax!B8,D71&lt;=tax!C8),D71*tax!D8/100-tax!E8, IF(AND(D71&gt;=tax!B9,D71&lt;=tax!C9),D71*tax!D9/100-tax!E9, IF(D71&gt;=tax!B10,D71*tax!D10/100-tax!E10))))))+Sheet5!C70</f>
        <v>0</v>
      </c>
      <c r="I71" s="13">
        <f>D71*pention!D5/100</f>
        <v>0</v>
      </c>
      <c r="J71" s="13">
        <f>Sheet2!G71</f>
        <v>0</v>
      </c>
      <c r="K71" s="13">
        <f>Sheet2!H71</f>
        <v>0</v>
      </c>
      <c r="L71" s="13">
        <f>Sheet2!I71</f>
        <v>0</v>
      </c>
      <c r="M71" s="13">
        <f>Sheet2!J71</f>
        <v>0</v>
      </c>
      <c r="N71" s="13">
        <f>Sheet2!K71</f>
        <v>0</v>
      </c>
      <c r="O71" s="14">
        <f>Sheet2!L71</f>
        <v>0</v>
      </c>
      <c r="P71" s="14">
        <f>Sheet2!M71</f>
        <v>0</v>
      </c>
      <c r="Q71" s="85">
        <f>Sheet2!N71</f>
        <v>0</v>
      </c>
      <c r="R71" s="74">
        <f t="shared" si="2"/>
        <v>0</v>
      </c>
      <c r="S71" s="75">
        <f t="shared" si="3"/>
        <v>0</v>
      </c>
    </row>
    <row r="72" spans="1:19" ht="16" thickBot="1" x14ac:dyDescent="0.4">
      <c r="A72" s="72">
        <f>Sheet2!A72</f>
        <v>0</v>
      </c>
      <c r="B72" s="73">
        <f>Sheet2!B72</f>
        <v>0</v>
      </c>
      <c r="C72" s="73">
        <f>Sheet2!C72</f>
        <v>0</v>
      </c>
      <c r="D72" s="74">
        <f>Sheet2!D72*Sheet2!C72/30</f>
        <v>0</v>
      </c>
      <c r="E72" s="13">
        <f>Sheet5!B71</f>
        <v>0</v>
      </c>
      <c r="F72" s="13">
        <f>Sheet2!F72</f>
        <v>0</v>
      </c>
      <c r="G72" s="13">
        <f>D72*pention!C5/100</f>
        <v>0</v>
      </c>
      <c r="H72" s="216">
        <f>IF(AND(D72&gt;=tax!B5,D72&lt;=tax!C5),D72*tax!D5/100-tax!E5, IF(AND(D72&gt;=tax!B6,D72&lt;=tax!C6),D72*tax!D6/100-tax!E6, IF(AND(D72&gt;=tax!B7,D72&lt;=tax!C7),D72*tax!D7/100-tax!E7, IF(AND(D72&gt;=tax!B8,D72&lt;=tax!C8),D72*tax!D8/100-tax!E8, IF(AND(D72&gt;=tax!B9,D72&lt;=tax!C9),D72*tax!D9/100-tax!E9, IF(D72&gt;=tax!B10,D72*tax!D10/100-tax!E10))))))+Sheet5!C71</f>
        <v>0</v>
      </c>
      <c r="I72" s="13">
        <f>D72*pention!D5/100</f>
        <v>0</v>
      </c>
      <c r="J72" s="13">
        <f>Sheet2!G72</f>
        <v>0</v>
      </c>
      <c r="K72" s="13">
        <f>Sheet2!H72</f>
        <v>0</v>
      </c>
      <c r="L72" s="13">
        <f>Sheet2!I72</f>
        <v>0</v>
      </c>
      <c r="M72" s="13">
        <f>Sheet2!J72</f>
        <v>0</v>
      </c>
      <c r="N72" s="13">
        <f>Sheet2!K72</f>
        <v>0</v>
      </c>
      <c r="O72" s="14">
        <f>Sheet2!L72</f>
        <v>0</v>
      </c>
      <c r="P72" s="14">
        <f>Sheet2!M72</f>
        <v>0</v>
      </c>
      <c r="Q72" s="85">
        <f>Sheet2!N72</f>
        <v>0</v>
      </c>
      <c r="R72" s="74">
        <f t="shared" si="2"/>
        <v>0</v>
      </c>
      <c r="S72" s="75">
        <f t="shared" si="3"/>
        <v>0</v>
      </c>
    </row>
    <row r="73" spans="1:19" ht="16" thickBot="1" x14ac:dyDescent="0.4">
      <c r="A73" s="72">
        <f>Sheet2!A73</f>
        <v>0</v>
      </c>
      <c r="B73" s="73">
        <f>Sheet2!B73</f>
        <v>0</v>
      </c>
      <c r="C73" s="73">
        <f>Sheet2!C73</f>
        <v>0</v>
      </c>
      <c r="D73" s="74">
        <f>Sheet2!D73*Sheet2!C73/30</f>
        <v>0</v>
      </c>
      <c r="E73" s="13">
        <f>Sheet5!B72</f>
        <v>0</v>
      </c>
      <c r="F73" s="13">
        <f>Sheet2!F73</f>
        <v>0</v>
      </c>
      <c r="G73" s="13">
        <f>D73*pention!C5/100</f>
        <v>0</v>
      </c>
      <c r="H73" s="216">
        <f>IF(AND(D73&gt;=tax!B5,D73&lt;=tax!C5),D73*tax!D5/100-tax!E5, IF(AND(D73&gt;=tax!B6,D73&lt;=tax!C6),D73*tax!D6/100-tax!E6, IF(AND(D73&gt;=tax!B7,D73&lt;=tax!C7),D73*tax!D7/100-tax!E7, IF(AND(D73&gt;=tax!B8,D73&lt;=tax!C8),D73*tax!D8/100-tax!E8, IF(AND(D73&gt;=tax!B9,D73&lt;=tax!C9),D73*tax!D9/100-tax!E9, IF(D73&gt;=tax!B10,D73*tax!D10/100-tax!E10))))))+Sheet5!C72</f>
        <v>0</v>
      </c>
      <c r="I73" s="13">
        <f>D73*pention!D5/100</f>
        <v>0</v>
      </c>
      <c r="J73" s="13">
        <f>Sheet2!G73</f>
        <v>0</v>
      </c>
      <c r="K73" s="13">
        <f>Sheet2!H73</f>
        <v>0</v>
      </c>
      <c r="L73" s="13">
        <f>Sheet2!I73</f>
        <v>0</v>
      </c>
      <c r="M73" s="13">
        <f>Sheet2!J73</f>
        <v>0</v>
      </c>
      <c r="N73" s="13">
        <f>Sheet2!K73</f>
        <v>0</v>
      </c>
      <c r="O73" s="14">
        <f>Sheet2!L73</f>
        <v>0</v>
      </c>
      <c r="P73" s="14">
        <f>Sheet2!M73</f>
        <v>0</v>
      </c>
      <c r="Q73" s="85">
        <f>Sheet2!N73</f>
        <v>0</v>
      </c>
      <c r="R73" s="74">
        <f t="shared" si="2"/>
        <v>0</v>
      </c>
      <c r="S73" s="75">
        <f t="shared" si="3"/>
        <v>0</v>
      </c>
    </row>
    <row r="74" spans="1:19" ht="16" thickBot="1" x14ac:dyDescent="0.4">
      <c r="A74" s="72">
        <f>Sheet2!A74</f>
        <v>0</v>
      </c>
      <c r="B74" s="73">
        <f>Sheet2!B74</f>
        <v>0</v>
      </c>
      <c r="C74" s="73">
        <f>Sheet2!C74</f>
        <v>0</v>
      </c>
      <c r="D74" s="74">
        <f>Sheet2!D74*Sheet2!C74/30</f>
        <v>0</v>
      </c>
      <c r="E74" s="13">
        <f>Sheet5!B73</f>
        <v>0</v>
      </c>
      <c r="F74" s="13">
        <f>Sheet2!F74</f>
        <v>0</v>
      </c>
      <c r="G74" s="13">
        <f>D74*pention!C5/100</f>
        <v>0</v>
      </c>
      <c r="H74" s="216">
        <f>IF(AND(D74&gt;=tax!B5,D74&lt;=tax!C5),D74*tax!D5/100-tax!E5, IF(AND(D74&gt;=tax!B6,D74&lt;=tax!C6),D74*tax!D6/100-tax!E6, IF(AND(D74&gt;=tax!B7,D74&lt;=tax!C7),D74*tax!D7/100-tax!E7, IF(AND(D74&gt;=tax!B8,D74&lt;=tax!C8),D74*tax!D8/100-tax!E8, IF(AND(D74&gt;=tax!B9,D74&lt;=tax!C9),D74*tax!D9/100-tax!E9, IF(D74&gt;=tax!B10,D74*tax!D10/100-tax!E10))))))+Sheet5!C73</f>
        <v>0</v>
      </c>
      <c r="I74" s="13">
        <f>D74*pention!D5/100</f>
        <v>0</v>
      </c>
      <c r="J74" s="13">
        <f>Sheet2!G74</f>
        <v>0</v>
      </c>
      <c r="K74" s="13">
        <f>Sheet2!H74</f>
        <v>0</v>
      </c>
      <c r="L74" s="13">
        <f>Sheet2!I74</f>
        <v>0</v>
      </c>
      <c r="M74" s="13">
        <f>Sheet2!J74</f>
        <v>0</v>
      </c>
      <c r="N74" s="13">
        <f>Sheet2!K74</f>
        <v>0</v>
      </c>
      <c r="O74" s="14">
        <f>Sheet2!L74</f>
        <v>0</v>
      </c>
      <c r="P74" s="14">
        <f>Sheet2!M74</f>
        <v>0</v>
      </c>
      <c r="Q74" s="85">
        <f>Sheet2!N74</f>
        <v>0</v>
      </c>
      <c r="R74" s="74">
        <f t="shared" si="2"/>
        <v>0</v>
      </c>
      <c r="S74" s="75">
        <f t="shared" si="3"/>
        <v>0</v>
      </c>
    </row>
    <row r="75" spans="1:19" ht="16" thickBot="1" x14ac:dyDescent="0.4">
      <c r="A75" s="72">
        <f>Sheet2!A75</f>
        <v>0</v>
      </c>
      <c r="B75" s="73">
        <f>Sheet2!B75</f>
        <v>0</v>
      </c>
      <c r="C75" s="73">
        <f>Sheet2!C75</f>
        <v>0</v>
      </c>
      <c r="D75" s="74">
        <f>Sheet2!D75*Sheet2!C75/30</f>
        <v>0</v>
      </c>
      <c r="E75" s="13">
        <f>Sheet5!B74</f>
        <v>0</v>
      </c>
      <c r="F75" s="13">
        <f>Sheet2!F75</f>
        <v>0</v>
      </c>
      <c r="G75" s="13">
        <f>D75*pention!C5/100</f>
        <v>0</v>
      </c>
      <c r="H75" s="216">
        <f>IF(AND(D75&gt;=tax!B5,D75&lt;=tax!C5),D75*tax!D5/100-tax!E5, IF(AND(D75&gt;=tax!B6,D75&lt;=tax!C6),D75*tax!D6/100-tax!E6, IF(AND(D75&gt;=tax!B7,D75&lt;=tax!C7),D75*tax!D7/100-tax!E7, IF(AND(D75&gt;=tax!B8,D75&lt;=tax!C8),D75*tax!D8/100-tax!E8, IF(AND(D75&gt;=tax!B9,D75&lt;=tax!C9),D75*tax!D9/100-tax!E9, IF(D75&gt;=tax!B10,D75*tax!D10/100-tax!E10))))))+Sheet5!C74</f>
        <v>0</v>
      </c>
      <c r="I75" s="13">
        <f>D75*pention!D5/100</f>
        <v>0</v>
      </c>
      <c r="J75" s="13">
        <f>Sheet2!G75</f>
        <v>0</v>
      </c>
      <c r="K75" s="13">
        <f>Sheet2!H75</f>
        <v>0</v>
      </c>
      <c r="L75" s="13">
        <f>Sheet2!I75</f>
        <v>0</v>
      </c>
      <c r="M75" s="13">
        <f>Sheet2!J75</f>
        <v>0</v>
      </c>
      <c r="N75" s="13">
        <f>Sheet2!K75</f>
        <v>0</v>
      </c>
      <c r="O75" s="14">
        <f>Sheet2!L75</f>
        <v>0</v>
      </c>
      <c r="P75" s="14">
        <f>Sheet2!M75</f>
        <v>0</v>
      </c>
      <c r="Q75" s="85">
        <f>Sheet2!N75</f>
        <v>0</v>
      </c>
      <c r="R75" s="74">
        <f t="shared" si="2"/>
        <v>0</v>
      </c>
      <c r="S75" s="75">
        <f t="shared" si="3"/>
        <v>0</v>
      </c>
    </row>
    <row r="76" spans="1:19" ht="16" thickBot="1" x14ac:dyDescent="0.4">
      <c r="A76" s="72">
        <f>Sheet2!A76</f>
        <v>0</v>
      </c>
      <c r="B76" s="73">
        <f>Sheet2!B76</f>
        <v>0</v>
      </c>
      <c r="C76" s="73">
        <f>Sheet2!C76</f>
        <v>0</v>
      </c>
      <c r="D76" s="74">
        <f>Sheet2!D76*Sheet2!C76/30</f>
        <v>0</v>
      </c>
      <c r="E76" s="13">
        <f>Sheet5!B75</f>
        <v>0</v>
      </c>
      <c r="F76" s="13">
        <f>Sheet2!F76</f>
        <v>0</v>
      </c>
      <c r="G76" s="13">
        <f>D76*pention!C5/100</f>
        <v>0</v>
      </c>
      <c r="H76" s="216">
        <f>IF(AND(D76&gt;=tax!B5,D76&lt;=tax!C5),D76*tax!D5/100-tax!E5, IF(AND(D76&gt;=tax!B6,D76&lt;=tax!C6),D76*tax!D6/100-tax!E6, IF(AND(D76&gt;=tax!B7,D76&lt;=tax!C7),D76*tax!D7/100-tax!E7, IF(AND(D76&gt;=tax!B8,D76&lt;=tax!C8),D76*tax!D8/100-tax!E8, IF(AND(D76&gt;=tax!B9,D76&lt;=tax!C9),D76*tax!D9/100-tax!E9, IF(D76&gt;=tax!B10,D76*tax!D10/100-tax!E10))))))+Sheet5!C75</f>
        <v>0</v>
      </c>
      <c r="I76" s="13">
        <f>D76*pention!D5/100</f>
        <v>0</v>
      </c>
      <c r="J76" s="13">
        <f>Sheet2!G76</f>
        <v>0</v>
      </c>
      <c r="K76" s="13">
        <f>Sheet2!H76</f>
        <v>0</v>
      </c>
      <c r="L76" s="13">
        <f>Sheet2!I76</f>
        <v>0</v>
      </c>
      <c r="M76" s="13">
        <f>Sheet2!J76</f>
        <v>0</v>
      </c>
      <c r="N76" s="13">
        <f>Sheet2!K76</f>
        <v>0</v>
      </c>
      <c r="O76" s="14">
        <f>Sheet2!L76</f>
        <v>0</v>
      </c>
      <c r="P76" s="14">
        <f>Sheet2!M76</f>
        <v>0</v>
      </c>
      <c r="Q76" s="85">
        <f>Sheet2!N76</f>
        <v>0</v>
      </c>
      <c r="R76" s="74">
        <f t="shared" si="2"/>
        <v>0</v>
      </c>
      <c r="S76" s="75">
        <f t="shared" si="3"/>
        <v>0</v>
      </c>
    </row>
    <row r="77" spans="1:19" ht="16" thickBot="1" x14ac:dyDescent="0.4">
      <c r="A77" s="72">
        <f>Sheet2!A77</f>
        <v>0</v>
      </c>
      <c r="B77" s="73">
        <f>Sheet2!B77</f>
        <v>0</v>
      </c>
      <c r="C77" s="73">
        <f>Sheet2!C77</f>
        <v>0</v>
      </c>
      <c r="D77" s="74">
        <f>Sheet2!D77*Sheet2!C77/30</f>
        <v>0</v>
      </c>
      <c r="E77" s="13">
        <f>Sheet5!B76</f>
        <v>0</v>
      </c>
      <c r="F77" s="13">
        <f>Sheet2!F77</f>
        <v>0</v>
      </c>
      <c r="G77" s="13">
        <f>D77*pention!C5/100</f>
        <v>0</v>
      </c>
      <c r="H77" s="216">
        <f>IF(AND(D77&gt;=tax!B5,D77&lt;=tax!C5),D77*tax!D5/100-tax!E5, IF(AND(D77&gt;=tax!B6,D77&lt;=tax!C6),D77*tax!D6/100-tax!E6, IF(AND(D77&gt;=tax!B7,D77&lt;=tax!C7),D77*tax!D7/100-tax!E7, IF(AND(D77&gt;=tax!B8,D77&lt;=tax!C8),D77*tax!D8/100-tax!E8, IF(AND(D77&gt;=tax!B9,D77&lt;=tax!C9),D77*tax!D9/100-tax!E9, IF(D77&gt;=tax!B10,D77*tax!D10/100-tax!E10))))))+Sheet5!C76</f>
        <v>0</v>
      </c>
      <c r="I77" s="13">
        <f>D77*pention!D5/100</f>
        <v>0</v>
      </c>
      <c r="J77" s="13">
        <f>Sheet2!G77</f>
        <v>0</v>
      </c>
      <c r="K77" s="13">
        <f>Sheet2!H77</f>
        <v>0</v>
      </c>
      <c r="L77" s="13">
        <f>Sheet2!I77</f>
        <v>0</v>
      </c>
      <c r="M77" s="13">
        <f>Sheet2!J77</f>
        <v>0</v>
      </c>
      <c r="N77" s="13">
        <f>Sheet2!K77</f>
        <v>0</v>
      </c>
      <c r="O77" s="14">
        <f>Sheet2!L77</f>
        <v>0</v>
      </c>
      <c r="P77" s="14">
        <f>Sheet2!M77</f>
        <v>0</v>
      </c>
      <c r="Q77" s="13">
        <f>Sheet2!N77</f>
        <v>0</v>
      </c>
      <c r="R77" s="74">
        <f t="shared" si="2"/>
        <v>0</v>
      </c>
      <c r="S77" s="75">
        <f t="shared" ref="S77:S82" si="4">D77+E77+F77-R77</f>
        <v>0</v>
      </c>
    </row>
    <row r="78" spans="1:19" ht="16" thickBot="1" x14ac:dyDescent="0.4">
      <c r="A78" s="72">
        <f>Sheet2!A78</f>
        <v>0</v>
      </c>
      <c r="B78" s="73">
        <f>Sheet2!B78</f>
        <v>0</v>
      </c>
      <c r="C78" s="73">
        <f>Sheet2!C78</f>
        <v>0</v>
      </c>
      <c r="D78" s="74">
        <f>Sheet2!D78*Sheet2!C78/30</f>
        <v>0</v>
      </c>
      <c r="E78" s="13">
        <f>Sheet5!B77</f>
        <v>0</v>
      </c>
      <c r="F78" s="13">
        <f>Sheet2!F78</f>
        <v>0</v>
      </c>
      <c r="G78" s="13">
        <f>D78*pention!C5/100</f>
        <v>0</v>
      </c>
      <c r="H78" s="216">
        <f>IF(AND(D78&gt;=tax!B5,D78&lt;=tax!C5),D78*tax!D5/100-tax!E5, IF(AND(D78&gt;=tax!B6,D78&lt;=tax!C6),D78*tax!D6/100-tax!E6, IF(AND(D78&gt;=tax!B7,D78&lt;=tax!C7),D78*tax!D7/100-tax!E7, IF(AND(D78&gt;=tax!B8,D78&lt;=tax!C8),D78*tax!D8/100-tax!E8, IF(AND(D78&gt;=tax!B9,D78&lt;=tax!C9),D78*tax!D9/100-tax!E9, IF(D78&gt;=tax!B10,D78*tax!D10/100-tax!E10))))))+Sheet5!C77</f>
        <v>0</v>
      </c>
      <c r="I78" s="13">
        <f>D78*pention!D5/100</f>
        <v>0</v>
      </c>
      <c r="J78" s="13">
        <f>Sheet2!G78</f>
        <v>0</v>
      </c>
      <c r="K78" s="13">
        <f>Sheet2!H78</f>
        <v>0</v>
      </c>
      <c r="L78" s="13">
        <f>Sheet2!I78</f>
        <v>0</v>
      </c>
      <c r="M78" s="13">
        <f>Sheet2!J78</f>
        <v>0</v>
      </c>
      <c r="N78" s="13">
        <f>Sheet2!K78</f>
        <v>0</v>
      </c>
      <c r="O78" s="14">
        <f>Sheet2!L78</f>
        <v>0</v>
      </c>
      <c r="P78" s="14">
        <f>Sheet2!M78</f>
        <v>0</v>
      </c>
      <c r="Q78" s="13">
        <f>Sheet2!N78</f>
        <v>0</v>
      </c>
      <c r="R78" s="74">
        <f t="shared" ref="R78:R85" si="5">H78+I78+J78+K78+L78+M78+N78+O78+P78+Q78</f>
        <v>0</v>
      </c>
      <c r="S78" s="75">
        <f t="shared" si="4"/>
        <v>0</v>
      </c>
    </row>
    <row r="79" spans="1:19" ht="16" thickBot="1" x14ac:dyDescent="0.4">
      <c r="A79" s="72">
        <f>Sheet2!A79</f>
        <v>0</v>
      </c>
      <c r="B79" s="73">
        <f>Sheet2!B79</f>
        <v>0</v>
      </c>
      <c r="C79" s="73">
        <f>Sheet2!C79</f>
        <v>0</v>
      </c>
      <c r="D79" s="74">
        <f>Sheet2!D79*Sheet2!C79/30</f>
        <v>0</v>
      </c>
      <c r="E79" s="13">
        <f>Sheet5!B78</f>
        <v>0</v>
      </c>
      <c r="F79" s="13">
        <f>Sheet2!F79</f>
        <v>0</v>
      </c>
      <c r="G79" s="13">
        <f>D79*pention!C5/100</f>
        <v>0</v>
      </c>
      <c r="H79" s="216">
        <f>IF(AND(D79&gt;=tax!B5,D79&lt;=tax!C5),D79*tax!D5/100-tax!E5, IF(AND(D79&gt;=tax!B6,D79&lt;=tax!C6),D79*tax!D6/100-tax!E6, IF(AND(D79&gt;=tax!B7,D79&lt;=tax!C7),D79*tax!D7/100-tax!E7, IF(AND(D79&gt;=tax!B8,D79&lt;=tax!C8),D79*tax!D8/100-tax!E8, IF(AND(D79&gt;=tax!B9,D79&lt;=tax!C9),D79*tax!D9/100-tax!E9, IF(D79&gt;=tax!B10,D79*tax!D10/100-tax!E10))))))+Sheet5!C78</f>
        <v>0</v>
      </c>
      <c r="I79" s="13">
        <f>D79*pention!D5/100</f>
        <v>0</v>
      </c>
      <c r="J79" s="13">
        <f>Sheet2!G79</f>
        <v>0</v>
      </c>
      <c r="K79" s="13">
        <f>Sheet2!H79</f>
        <v>0</v>
      </c>
      <c r="L79" s="13">
        <f>Sheet2!I79</f>
        <v>0</v>
      </c>
      <c r="M79" s="13">
        <f>Sheet2!J79</f>
        <v>0</v>
      </c>
      <c r="N79" s="13">
        <f>Sheet2!K79</f>
        <v>0</v>
      </c>
      <c r="O79" s="14">
        <f>Sheet2!L79</f>
        <v>0</v>
      </c>
      <c r="P79" s="14">
        <f>Sheet2!M79</f>
        <v>0</v>
      </c>
      <c r="Q79" s="13">
        <f>Sheet2!N79</f>
        <v>0</v>
      </c>
      <c r="R79" s="74">
        <f t="shared" si="5"/>
        <v>0</v>
      </c>
      <c r="S79" s="75">
        <f t="shared" si="4"/>
        <v>0</v>
      </c>
    </row>
    <row r="80" spans="1:19" ht="16" thickBot="1" x14ac:dyDescent="0.4">
      <c r="A80" s="72">
        <f>Sheet2!A80</f>
        <v>0</v>
      </c>
      <c r="B80" s="73">
        <f>Sheet2!B80</f>
        <v>0</v>
      </c>
      <c r="C80" s="73">
        <f>Sheet2!C80</f>
        <v>0</v>
      </c>
      <c r="D80" s="74">
        <f>Sheet2!D80*Sheet2!C80/30</f>
        <v>0</v>
      </c>
      <c r="E80" s="13">
        <f>Sheet5!B79</f>
        <v>0</v>
      </c>
      <c r="F80" s="13">
        <f>Sheet2!F80</f>
        <v>0</v>
      </c>
      <c r="G80" s="13">
        <f>D80*pention!C5/100</f>
        <v>0</v>
      </c>
      <c r="H80" s="216">
        <f>IF(AND(D80&gt;=tax!B5,D80&lt;=tax!C5),D80*tax!D5/100-tax!E5, IF(AND(D80&gt;=tax!B6,D80&lt;=tax!C6),D80*tax!D6/100-tax!E6, IF(AND(D80&gt;=tax!B7,D80&lt;=tax!C7),D80*tax!D7/100-tax!E7, IF(AND(D80&gt;=tax!B8,D80&lt;=tax!C8),D80*tax!D8/100-tax!E8, IF(AND(D80&gt;=tax!B9,D80&lt;=tax!C9),D80*tax!D9/100-tax!E9, IF(D80&gt;=tax!B10,D80*tax!D10/100-tax!E10))))))+Sheet5!C79</f>
        <v>0</v>
      </c>
      <c r="I80" s="13">
        <f>D80*pention!D5/100</f>
        <v>0</v>
      </c>
      <c r="J80" s="13">
        <f>Sheet2!G80</f>
        <v>0</v>
      </c>
      <c r="K80" s="13">
        <f>Sheet2!H80</f>
        <v>0</v>
      </c>
      <c r="L80" s="13">
        <f>Sheet2!I80</f>
        <v>0</v>
      </c>
      <c r="M80" s="13">
        <f>Sheet2!J80</f>
        <v>0</v>
      </c>
      <c r="N80" s="13">
        <f>Sheet2!K80</f>
        <v>0</v>
      </c>
      <c r="O80" s="14">
        <f>Sheet2!L80</f>
        <v>0</v>
      </c>
      <c r="P80" s="14">
        <f>Sheet2!M80</f>
        <v>0</v>
      </c>
      <c r="Q80" s="13">
        <f>Sheet2!N80</f>
        <v>0</v>
      </c>
      <c r="R80" s="74">
        <f t="shared" si="5"/>
        <v>0</v>
      </c>
      <c r="S80" s="75">
        <f t="shared" si="4"/>
        <v>0</v>
      </c>
    </row>
    <row r="81" spans="1:19" ht="16" thickBot="1" x14ac:dyDescent="0.4">
      <c r="A81" s="72">
        <f>Sheet2!A81</f>
        <v>0</v>
      </c>
      <c r="B81" s="73">
        <f>Sheet2!B81</f>
        <v>0</v>
      </c>
      <c r="C81" s="73">
        <f>Sheet2!C81</f>
        <v>0</v>
      </c>
      <c r="D81" s="74">
        <f>Sheet2!D81*Sheet2!C81/30</f>
        <v>0</v>
      </c>
      <c r="E81" s="13">
        <f>Sheet5!B80</f>
        <v>0</v>
      </c>
      <c r="F81" s="13">
        <f>Sheet2!F81</f>
        <v>0</v>
      </c>
      <c r="G81" s="13">
        <f>D81*pention!C5/100</f>
        <v>0</v>
      </c>
      <c r="H81" s="216">
        <f>IF(AND(D81&gt;=tax!B5,D81&lt;=tax!C5),D81*tax!D5/100-tax!E5, IF(AND(D81&gt;=tax!B6,D81&lt;=tax!C6),D81*tax!D6/100-tax!E6, IF(AND(D81&gt;=tax!B7,D81&lt;=tax!C7),D81*tax!D7/100-tax!E7, IF(AND(D81&gt;=tax!B8,D81&lt;=tax!C8),D81*tax!D8/100-tax!E8, IF(AND(D81&gt;=tax!B9,D81&lt;=tax!C9),D81*tax!D9/100-tax!E9, IF(D81&gt;=tax!B10,D81*tax!D10/100-tax!E10))))))+Sheet5!C80</f>
        <v>0</v>
      </c>
      <c r="I81" s="13">
        <f>D81*pention!D5/100</f>
        <v>0</v>
      </c>
      <c r="J81" s="13">
        <f>Sheet2!G81</f>
        <v>0</v>
      </c>
      <c r="K81" s="13">
        <f>Sheet2!H81</f>
        <v>0</v>
      </c>
      <c r="L81" s="13">
        <f>Sheet2!I81</f>
        <v>0</v>
      </c>
      <c r="M81" s="13">
        <f>Sheet2!J81</f>
        <v>0</v>
      </c>
      <c r="N81" s="13">
        <f>Sheet2!K81</f>
        <v>0</v>
      </c>
      <c r="O81" s="14">
        <f>Sheet2!L81</f>
        <v>0</v>
      </c>
      <c r="P81" s="14">
        <f>Sheet2!M81</f>
        <v>0</v>
      </c>
      <c r="Q81" s="13">
        <f>Sheet2!N81</f>
        <v>0</v>
      </c>
      <c r="R81" s="74">
        <f t="shared" si="5"/>
        <v>0</v>
      </c>
      <c r="S81" s="75">
        <f t="shared" si="4"/>
        <v>0</v>
      </c>
    </row>
    <row r="82" spans="1:19" ht="16" thickBot="1" x14ac:dyDescent="0.4">
      <c r="A82" s="72">
        <f>Sheet2!A82</f>
        <v>0</v>
      </c>
      <c r="B82" s="73">
        <f>Sheet2!B82</f>
        <v>0</v>
      </c>
      <c r="C82" s="73">
        <f>Sheet2!C82</f>
        <v>0</v>
      </c>
      <c r="D82" s="74">
        <f>Sheet2!D82*Sheet2!C82/30</f>
        <v>0</v>
      </c>
      <c r="E82" s="13">
        <f>Sheet5!B81</f>
        <v>0</v>
      </c>
      <c r="F82" s="13">
        <f>Sheet2!F82</f>
        <v>0</v>
      </c>
      <c r="G82" s="13">
        <f>D82*pention!C5/100</f>
        <v>0</v>
      </c>
      <c r="H82" s="216">
        <f>IF(AND(D82&gt;=tax!B5,D82&lt;=tax!C5),D82*tax!D5/100-tax!E5, IF(AND(D82&gt;=tax!B6,D82&lt;=tax!C6),D82*tax!D6/100-tax!E6, IF(AND(D82&gt;=tax!B7,D82&lt;=tax!C7),D82*tax!D7/100-tax!E7, IF(AND(D82&gt;=tax!B8,D82&lt;=tax!C8),D82*tax!D8/100-tax!E8, IF(AND(D82&gt;=tax!B9,D82&lt;=tax!C9),D82*tax!D9/100-tax!E9, IF(D82&gt;=tax!B10,D82*tax!D10/100-tax!E10))))))+Sheet5!C81</f>
        <v>0</v>
      </c>
      <c r="I82" s="13">
        <f>D82*pention!D5/100</f>
        <v>0</v>
      </c>
      <c r="J82" s="13">
        <f>Sheet2!G82</f>
        <v>0</v>
      </c>
      <c r="K82" s="13">
        <f>Sheet2!H82</f>
        <v>0</v>
      </c>
      <c r="L82" s="13">
        <f>Sheet2!I82</f>
        <v>0</v>
      </c>
      <c r="M82" s="13">
        <f>Sheet2!J82</f>
        <v>0</v>
      </c>
      <c r="N82" s="13">
        <f>Sheet2!K82</f>
        <v>0</v>
      </c>
      <c r="O82" s="14">
        <f>Sheet2!L82</f>
        <v>0</v>
      </c>
      <c r="P82" s="14">
        <f>Sheet2!M82</f>
        <v>0</v>
      </c>
      <c r="Q82" s="13">
        <f>Sheet2!N82</f>
        <v>0</v>
      </c>
      <c r="R82" s="74">
        <f t="shared" si="5"/>
        <v>0</v>
      </c>
      <c r="S82" s="75">
        <f t="shared" si="4"/>
        <v>0</v>
      </c>
    </row>
    <row r="83" spans="1:19" ht="16" thickBot="1" x14ac:dyDescent="0.4">
      <c r="A83" s="72">
        <f>Sheet2!A83</f>
        <v>0</v>
      </c>
      <c r="B83" s="73">
        <f>Sheet2!B83</f>
        <v>0</v>
      </c>
      <c r="C83" s="73">
        <f>Sheet2!C83</f>
        <v>0</v>
      </c>
      <c r="D83" s="74">
        <f>Sheet2!D83*Sheet2!C83/30</f>
        <v>0</v>
      </c>
      <c r="E83" s="13">
        <f>Sheet5!B82</f>
        <v>0</v>
      </c>
      <c r="F83" s="13">
        <f>Sheet2!F83</f>
        <v>0</v>
      </c>
      <c r="G83" s="13">
        <f>D83*pention!C5/100</f>
        <v>0</v>
      </c>
      <c r="H83" s="216">
        <f>IF(AND(D83&gt;=tax!B5,D83&lt;=tax!C5),D83*tax!D5/100-tax!E5, IF(AND(D83&gt;=tax!B6,D83&lt;=tax!C6),D83*tax!D6/100-tax!E6, IF(AND(D83&gt;=tax!B7,D83&lt;=tax!C7),D83*tax!D7/100-tax!E7, IF(AND(D83&gt;=tax!B8,D83&lt;=tax!C8),D83*tax!D8/100-tax!E8, IF(AND(D83&gt;=tax!B9,D83&lt;=tax!C9),D83*tax!D9/100-tax!E9, IF(D83&gt;=tax!B10,D83*tax!D10/100-tax!E10))))))+Sheet5!C82</f>
        <v>0</v>
      </c>
      <c r="I83" s="13">
        <f>D83*pention!D5/100</f>
        <v>0</v>
      </c>
      <c r="J83" s="13">
        <f>Sheet2!G83</f>
        <v>0</v>
      </c>
      <c r="K83" s="13">
        <f>Sheet2!H83</f>
        <v>0</v>
      </c>
      <c r="L83" s="13">
        <f>Sheet2!I83</f>
        <v>0</v>
      </c>
      <c r="M83" s="13">
        <f>Sheet2!J83</f>
        <v>0</v>
      </c>
      <c r="N83" s="13">
        <f>Sheet2!K83</f>
        <v>0</v>
      </c>
      <c r="O83" s="14">
        <f>Sheet2!L83</f>
        <v>0</v>
      </c>
      <c r="P83" s="14">
        <f>Sheet2!M83</f>
        <v>0</v>
      </c>
      <c r="Q83" s="13">
        <f>Sheet2!N83</f>
        <v>0</v>
      </c>
      <c r="R83" s="74">
        <f t="shared" si="5"/>
        <v>0</v>
      </c>
      <c r="S83" s="75">
        <f t="shared" ref="S83:S118" si="6">D83+E83+F83-R83</f>
        <v>0</v>
      </c>
    </row>
    <row r="84" spans="1:19" ht="16" thickBot="1" x14ac:dyDescent="0.4">
      <c r="A84" s="72">
        <f>Sheet2!A84</f>
        <v>0</v>
      </c>
      <c r="B84" s="73">
        <f>Sheet2!B84</f>
        <v>0</v>
      </c>
      <c r="C84" s="73">
        <f>Sheet2!C84</f>
        <v>0</v>
      </c>
      <c r="D84" s="74">
        <f>Sheet2!D84*Sheet2!C84/30</f>
        <v>0</v>
      </c>
      <c r="E84" s="13">
        <f>Sheet5!B83</f>
        <v>0</v>
      </c>
      <c r="F84" s="13">
        <f>Sheet2!F84</f>
        <v>0</v>
      </c>
      <c r="G84" s="13">
        <f>D84*pention!C5/100</f>
        <v>0</v>
      </c>
      <c r="H84" s="216">
        <f>IF(AND(D84&gt;=tax!B5,D84&lt;=tax!C5),D84*tax!D5/100-tax!E5, IF(AND(D84&gt;=tax!B6,D84&lt;=tax!C6),D84*tax!D6/100-tax!E6, IF(AND(D84&gt;=tax!B7,D84&lt;=tax!C7),D84*tax!D7/100-tax!E7, IF(AND(D84&gt;=tax!B8,D84&lt;=tax!C8),D84*tax!D8/100-tax!E8, IF(AND(D84&gt;=tax!B9,D84&lt;=tax!C9),D84*tax!D9/100-tax!E9, IF(D84&gt;=tax!B10,D84*tax!D10/100-tax!E10))))))+Sheet5!C83</f>
        <v>0</v>
      </c>
      <c r="I84" s="13">
        <f>D84*pention!D5/100</f>
        <v>0</v>
      </c>
      <c r="J84" s="13">
        <f>Sheet2!G84</f>
        <v>0</v>
      </c>
      <c r="K84" s="13">
        <f>Sheet2!H84</f>
        <v>0</v>
      </c>
      <c r="L84" s="13">
        <f>Sheet2!I84</f>
        <v>0</v>
      </c>
      <c r="M84" s="13">
        <f>Sheet2!J84</f>
        <v>0</v>
      </c>
      <c r="N84" s="13">
        <f>Sheet2!K84</f>
        <v>0</v>
      </c>
      <c r="O84" s="14">
        <f>Sheet2!L84</f>
        <v>0</v>
      </c>
      <c r="P84" s="14">
        <f>Sheet2!M84</f>
        <v>0</v>
      </c>
      <c r="Q84" s="13">
        <f>Sheet2!N84</f>
        <v>0</v>
      </c>
      <c r="R84" s="74">
        <f t="shared" si="5"/>
        <v>0</v>
      </c>
      <c r="S84" s="75">
        <f t="shared" si="6"/>
        <v>0</v>
      </c>
    </row>
    <row r="85" spans="1:19" ht="16" thickBot="1" x14ac:dyDescent="0.4">
      <c r="A85" s="72">
        <f>Sheet2!A85</f>
        <v>0</v>
      </c>
      <c r="B85" s="73">
        <f>Sheet2!B85</f>
        <v>0</v>
      </c>
      <c r="C85" s="73">
        <f>Sheet2!C85</f>
        <v>0</v>
      </c>
      <c r="D85" s="74">
        <f>Sheet2!D85*Sheet2!C85/30</f>
        <v>0</v>
      </c>
      <c r="E85" s="13">
        <f>Sheet5!B84</f>
        <v>0</v>
      </c>
      <c r="F85" s="13">
        <f>Sheet2!F85</f>
        <v>0</v>
      </c>
      <c r="G85" s="13">
        <f>D85*pention!C5/100</f>
        <v>0</v>
      </c>
      <c r="H85" s="216">
        <f>IF(AND(D85&gt;=tax!B5,D85&lt;=tax!C5),D85*tax!D5/100-tax!E5, IF(AND(D85&gt;=tax!B6,D85&lt;=tax!C6),D85*tax!D6/100-tax!E6, IF(AND(D85&gt;=tax!B7,D85&lt;=tax!C7),D85*tax!D7/100-tax!E7, IF(AND(D85&gt;=tax!B8,D85&lt;=tax!C8),D85*tax!D8/100-tax!E8, IF(AND(D85&gt;=tax!B9,D85&lt;=tax!C9),D85*tax!D9/100-tax!E9, IF(D85&gt;=tax!B10,D85*tax!D10/100-tax!E10))))))+Sheet5!C84</f>
        <v>0</v>
      </c>
      <c r="I85" s="13">
        <f>D85*pention!D5/100</f>
        <v>0</v>
      </c>
      <c r="J85" s="13">
        <f>Sheet2!G85</f>
        <v>0</v>
      </c>
      <c r="K85" s="13">
        <f>Sheet2!H85</f>
        <v>0</v>
      </c>
      <c r="L85" s="13">
        <f>Sheet2!I85</f>
        <v>0</v>
      </c>
      <c r="M85" s="13">
        <f>Sheet2!J85</f>
        <v>0</v>
      </c>
      <c r="N85" s="13">
        <f>Sheet2!K85</f>
        <v>0</v>
      </c>
      <c r="O85" s="14">
        <f>Sheet2!L85</f>
        <v>0</v>
      </c>
      <c r="P85" s="14">
        <f>Sheet2!M85</f>
        <v>0</v>
      </c>
      <c r="Q85" s="13">
        <f>Sheet2!N85</f>
        <v>0</v>
      </c>
      <c r="R85" s="74">
        <f t="shared" si="5"/>
        <v>0</v>
      </c>
      <c r="S85" s="75">
        <f t="shared" si="6"/>
        <v>0</v>
      </c>
    </row>
    <row r="86" spans="1:19" ht="16" thickBot="1" x14ac:dyDescent="0.4">
      <c r="A86" s="72">
        <f>Sheet2!A86</f>
        <v>0</v>
      </c>
      <c r="B86" s="73">
        <f>Sheet2!B86</f>
        <v>0</v>
      </c>
      <c r="C86" s="73">
        <f>Sheet2!C86</f>
        <v>0</v>
      </c>
      <c r="D86" s="74">
        <f>Sheet2!D86*Sheet2!C86/30</f>
        <v>0</v>
      </c>
      <c r="E86" s="13">
        <f>Sheet5!B85</f>
        <v>0</v>
      </c>
      <c r="F86" s="13">
        <f>Sheet2!F86</f>
        <v>0</v>
      </c>
      <c r="G86" s="13">
        <f>D86*pention!C5/100</f>
        <v>0</v>
      </c>
      <c r="H86" s="216">
        <f>IF(AND(D86&gt;=tax!B5,D86&lt;=tax!C5),D86*tax!D5/100-tax!E5, IF(AND(D86&gt;=tax!B6,D86&lt;=tax!C6),D86*tax!D6/100-tax!E6, IF(AND(D86&gt;=tax!B7,D86&lt;=tax!C7),D86*tax!D7/100-tax!E7, IF(AND(D86&gt;=tax!B8,D86&lt;=tax!C8),D86*tax!D8/100-tax!E8, IF(AND(D86&gt;=tax!B9,D86&lt;=tax!C9),D86*tax!D9/100-tax!E9, IF(D86&gt;=tax!B10,D86*tax!D10/100-tax!E10))))))+Sheet5!C85</f>
        <v>0</v>
      </c>
      <c r="I86" s="13">
        <f>D86*pention!D5/100</f>
        <v>0</v>
      </c>
      <c r="J86" s="13">
        <f>Sheet2!G86</f>
        <v>0</v>
      </c>
      <c r="K86" s="13">
        <f>Sheet2!H86</f>
        <v>0</v>
      </c>
      <c r="L86" s="13">
        <f>Sheet2!I86</f>
        <v>0</v>
      </c>
      <c r="M86" s="13">
        <f>Sheet2!J86</f>
        <v>0</v>
      </c>
      <c r="N86" s="13">
        <f>Sheet2!K86</f>
        <v>0</v>
      </c>
      <c r="O86" s="14">
        <f>Sheet2!L86</f>
        <v>0</v>
      </c>
      <c r="P86" s="14">
        <f>Sheet2!M86</f>
        <v>0</v>
      </c>
      <c r="Q86" s="13">
        <f>Sheet2!N86</f>
        <v>0</v>
      </c>
      <c r="R86" s="74">
        <f t="shared" ref="R86:R118" si="7">H86+I86+J86+K86+L86+M86+N86+O86+P86+Q86</f>
        <v>0</v>
      </c>
      <c r="S86" s="75">
        <f t="shared" si="6"/>
        <v>0</v>
      </c>
    </row>
    <row r="87" spans="1:19" ht="16" thickBot="1" x14ac:dyDescent="0.4">
      <c r="A87" s="72">
        <f>Sheet2!A87</f>
        <v>0</v>
      </c>
      <c r="B87" s="73">
        <f>Sheet2!B87</f>
        <v>0</v>
      </c>
      <c r="C87" s="73">
        <f>Sheet2!C87</f>
        <v>0</v>
      </c>
      <c r="D87" s="74">
        <f>Sheet2!D87*Sheet2!C87/30</f>
        <v>0</v>
      </c>
      <c r="E87" s="13">
        <f>Sheet5!B86</f>
        <v>0</v>
      </c>
      <c r="F87" s="13">
        <f>Sheet2!F87</f>
        <v>0</v>
      </c>
      <c r="G87" s="13">
        <f>D87*pention!C5/100</f>
        <v>0</v>
      </c>
      <c r="H87" s="216">
        <f>IF(AND(D87&gt;=tax!B5,D87&lt;=tax!C5),D87*tax!D5/100-tax!E5, IF(AND(D87&gt;=tax!B6,D87&lt;=tax!C6),D87*tax!D6/100-tax!E6, IF(AND(D87&gt;=tax!B7,D87&lt;=tax!C7),D87*tax!D7/100-tax!E7, IF(AND(D87&gt;=tax!B8,D87&lt;=tax!C8),D87*tax!D8/100-tax!E8, IF(AND(D87&gt;=tax!B9,D87&lt;=tax!C9),D87*tax!D9/100-tax!E9, IF(D87&gt;=tax!B10,D87*tax!D10/100-tax!E10))))))+Sheet5!C86</f>
        <v>0</v>
      </c>
      <c r="I87" s="13">
        <f>D87*pention!D5/100</f>
        <v>0</v>
      </c>
      <c r="J87" s="13">
        <f>Sheet2!G87</f>
        <v>0</v>
      </c>
      <c r="K87" s="13">
        <f>Sheet2!H87</f>
        <v>0</v>
      </c>
      <c r="L87" s="13">
        <f>Sheet2!I87</f>
        <v>0</v>
      </c>
      <c r="M87" s="13">
        <f>Sheet2!J87</f>
        <v>0</v>
      </c>
      <c r="N87" s="13">
        <f>Sheet2!K87</f>
        <v>0</v>
      </c>
      <c r="O87" s="14">
        <f>Sheet2!L87</f>
        <v>0</v>
      </c>
      <c r="P87" s="14">
        <f>Sheet2!M87</f>
        <v>0</v>
      </c>
      <c r="Q87" s="13">
        <f>Sheet2!N87</f>
        <v>0</v>
      </c>
      <c r="R87" s="74">
        <f t="shared" si="7"/>
        <v>0</v>
      </c>
      <c r="S87" s="75">
        <f t="shared" si="6"/>
        <v>0</v>
      </c>
    </row>
    <row r="88" spans="1:19" ht="16" thickBot="1" x14ac:dyDescent="0.4">
      <c r="A88" s="72">
        <f>Sheet2!A88</f>
        <v>0</v>
      </c>
      <c r="B88" s="73">
        <f>Sheet2!B88</f>
        <v>0</v>
      </c>
      <c r="C88" s="73">
        <f>Sheet2!C88</f>
        <v>0</v>
      </c>
      <c r="D88" s="74">
        <f>Sheet2!D88*Sheet2!C88/30</f>
        <v>0</v>
      </c>
      <c r="E88" s="13">
        <f>Sheet5!B87</f>
        <v>0</v>
      </c>
      <c r="F88" s="13">
        <f>Sheet2!F88</f>
        <v>0</v>
      </c>
      <c r="G88" s="13">
        <f>D88*pention!C5/100</f>
        <v>0</v>
      </c>
      <c r="H88" s="216">
        <f>IF(AND(D88&gt;=tax!B5,D88&lt;=tax!C5),D88*tax!D5/100-tax!E5, IF(AND(D88&gt;=tax!B6,D88&lt;=tax!C6),D88*tax!D6/100-tax!E6, IF(AND(D88&gt;=tax!B7,D88&lt;=tax!C7),D88*tax!D7/100-tax!E7, IF(AND(D88&gt;=tax!B8,D88&lt;=tax!C8),D88*tax!D8/100-tax!E8, IF(AND(D88&gt;=tax!B9,D88&lt;=tax!C9),D88*tax!D9/100-tax!E9, IF(D88&gt;=tax!B10,D88*tax!D10/100-tax!E10))))))+Sheet5!C87</f>
        <v>0</v>
      </c>
      <c r="I88" s="13">
        <f>D88*pention!D5/100</f>
        <v>0</v>
      </c>
      <c r="J88" s="13">
        <f>Sheet2!G88</f>
        <v>0</v>
      </c>
      <c r="K88" s="13">
        <f>Sheet2!H88</f>
        <v>0</v>
      </c>
      <c r="L88" s="13">
        <f>Sheet2!I88</f>
        <v>0</v>
      </c>
      <c r="M88" s="13">
        <f>Sheet2!J88</f>
        <v>0</v>
      </c>
      <c r="N88" s="13">
        <f>Sheet2!K88</f>
        <v>0</v>
      </c>
      <c r="O88" s="14">
        <f>Sheet2!L88</f>
        <v>0</v>
      </c>
      <c r="P88" s="14">
        <f>Sheet2!M88</f>
        <v>0</v>
      </c>
      <c r="Q88" s="13">
        <f>Sheet2!N88</f>
        <v>0</v>
      </c>
      <c r="R88" s="74">
        <f t="shared" si="7"/>
        <v>0</v>
      </c>
      <c r="S88" s="75">
        <f t="shared" si="6"/>
        <v>0</v>
      </c>
    </row>
    <row r="89" spans="1:19" ht="16" thickBot="1" x14ac:dyDescent="0.4">
      <c r="A89" s="72">
        <f>Sheet2!A89</f>
        <v>0</v>
      </c>
      <c r="B89" s="73">
        <f>Sheet2!B89</f>
        <v>0</v>
      </c>
      <c r="C89" s="73">
        <f>Sheet2!C89</f>
        <v>0</v>
      </c>
      <c r="D89" s="74">
        <f>Sheet2!D89*Sheet2!C89/30</f>
        <v>0</v>
      </c>
      <c r="E89" s="13">
        <f>Sheet5!B88</f>
        <v>0</v>
      </c>
      <c r="F89" s="13">
        <f>Sheet2!F89</f>
        <v>0</v>
      </c>
      <c r="G89" s="13">
        <f>D89*pention!C5/100</f>
        <v>0</v>
      </c>
      <c r="H89" s="216">
        <f>IF(AND(D89&gt;=tax!B5,D89&lt;=tax!C5),D89*tax!D5/100-tax!E5, IF(AND(D89&gt;=tax!B6,D89&lt;=tax!C6),D89*tax!D6/100-tax!E6, IF(AND(D89&gt;=tax!B7,D89&lt;=tax!C7),D89*tax!D7/100-tax!E7, IF(AND(D89&gt;=tax!B8,D89&lt;=tax!C8),D89*tax!D8/100-tax!E8, IF(AND(D89&gt;=tax!B9,D89&lt;=tax!C9),D89*tax!D9/100-tax!E9, IF(D89&gt;=tax!B10,D89*tax!D10/100-tax!E10))))))+Sheet5!C88</f>
        <v>0</v>
      </c>
      <c r="I89" s="13">
        <f>D89*pention!D5/100</f>
        <v>0</v>
      </c>
      <c r="J89" s="13">
        <f>Sheet2!G89</f>
        <v>0</v>
      </c>
      <c r="K89" s="13">
        <f>Sheet2!H89</f>
        <v>0</v>
      </c>
      <c r="L89" s="13">
        <f>Sheet2!I89</f>
        <v>0</v>
      </c>
      <c r="M89" s="13">
        <f>Sheet2!J89</f>
        <v>0</v>
      </c>
      <c r="N89" s="13">
        <f>Sheet2!K89</f>
        <v>0</v>
      </c>
      <c r="O89" s="14">
        <f>Sheet2!L89</f>
        <v>0</v>
      </c>
      <c r="P89" s="14">
        <f>Sheet2!M89</f>
        <v>0</v>
      </c>
      <c r="Q89" s="13">
        <f>Sheet2!N89</f>
        <v>0</v>
      </c>
      <c r="R89" s="74">
        <f t="shared" si="7"/>
        <v>0</v>
      </c>
      <c r="S89" s="75">
        <f t="shared" si="6"/>
        <v>0</v>
      </c>
    </row>
    <row r="90" spans="1:19" ht="16" thickBot="1" x14ac:dyDescent="0.4">
      <c r="A90" s="72">
        <f>Sheet2!A90</f>
        <v>0</v>
      </c>
      <c r="B90" s="73">
        <f>Sheet2!B90</f>
        <v>0</v>
      </c>
      <c r="C90" s="73">
        <f>Sheet2!C90</f>
        <v>0</v>
      </c>
      <c r="D90" s="74">
        <f>Sheet2!D90*Sheet2!C90/30</f>
        <v>0</v>
      </c>
      <c r="E90" s="13">
        <f>Sheet5!B89</f>
        <v>0</v>
      </c>
      <c r="F90" s="13">
        <f>Sheet2!F90</f>
        <v>0</v>
      </c>
      <c r="G90" s="13">
        <f>D90*pention!C5/100</f>
        <v>0</v>
      </c>
      <c r="H90" s="216">
        <f>IF(AND(D90&gt;=tax!B5,D90&lt;=tax!C5),D90*tax!D5/100-tax!E5, IF(AND(D90&gt;=tax!B6,D90&lt;=tax!C6),D90*tax!D6/100-tax!E6, IF(AND(D90&gt;=tax!B7,D90&lt;=tax!C7),D90*tax!D7/100-tax!E7, IF(AND(D90&gt;=tax!B8,D90&lt;=tax!C8),D90*tax!D8/100-tax!E8, IF(AND(D90&gt;=tax!B9,D90&lt;=tax!C9),D90*tax!D9/100-tax!E9, IF(D90&gt;=tax!B10,D90*tax!D10/100-tax!E10))))))+Sheet5!C89</f>
        <v>0</v>
      </c>
      <c r="I90" s="13">
        <f>D90*pention!D5/100</f>
        <v>0</v>
      </c>
      <c r="J90" s="13">
        <f>Sheet2!G90</f>
        <v>0</v>
      </c>
      <c r="K90" s="13">
        <f>Sheet2!H90</f>
        <v>0</v>
      </c>
      <c r="L90" s="13">
        <f>Sheet2!I90</f>
        <v>0</v>
      </c>
      <c r="M90" s="13">
        <f>Sheet2!J90</f>
        <v>0</v>
      </c>
      <c r="N90" s="13">
        <f>Sheet2!K90</f>
        <v>0</v>
      </c>
      <c r="O90" s="14">
        <f>Sheet2!L90</f>
        <v>0</v>
      </c>
      <c r="P90" s="14">
        <f>Sheet2!M90</f>
        <v>0</v>
      </c>
      <c r="Q90" s="13">
        <f>Sheet2!N90</f>
        <v>0</v>
      </c>
      <c r="R90" s="74">
        <f t="shared" si="7"/>
        <v>0</v>
      </c>
      <c r="S90" s="75">
        <f t="shared" si="6"/>
        <v>0</v>
      </c>
    </row>
    <row r="91" spans="1:19" ht="16" thickBot="1" x14ac:dyDescent="0.4">
      <c r="A91" s="72">
        <f>Sheet2!A91</f>
        <v>0</v>
      </c>
      <c r="B91" s="73">
        <f>Sheet2!B91</f>
        <v>0</v>
      </c>
      <c r="C91" s="73">
        <f>Sheet2!C91</f>
        <v>0</v>
      </c>
      <c r="D91" s="74">
        <f>Sheet2!D91*Sheet2!C91/30</f>
        <v>0</v>
      </c>
      <c r="E91" s="13">
        <f>Sheet5!B90</f>
        <v>0</v>
      </c>
      <c r="F91" s="13">
        <f>Sheet2!F91</f>
        <v>0</v>
      </c>
      <c r="G91" s="13">
        <f>D91*pention!C5/100</f>
        <v>0</v>
      </c>
      <c r="H91" s="216">
        <f>IF(AND(D91&gt;=tax!B5,D91&lt;=tax!C5),D91*tax!D5/100-tax!E5, IF(AND(D91&gt;=tax!B6,D91&lt;=tax!C6),D91*tax!D6/100-tax!E6, IF(AND(D91&gt;=tax!B7,D91&lt;=tax!C7),D91*tax!D7/100-tax!E7, IF(AND(D91&gt;=tax!B8,D91&lt;=tax!C8),D91*tax!D8/100-tax!E8, IF(AND(D91&gt;=tax!B9,D91&lt;=tax!C9),D91*tax!D9/100-tax!E9, IF(D91&gt;=tax!B10,D91*tax!D10/100-tax!E10))))))+Sheet5!C90</f>
        <v>0</v>
      </c>
      <c r="I91" s="13">
        <f>D91*pention!D5/100</f>
        <v>0</v>
      </c>
      <c r="J91" s="13">
        <f>Sheet2!G91</f>
        <v>0</v>
      </c>
      <c r="K91" s="13">
        <f>Sheet2!H91</f>
        <v>0</v>
      </c>
      <c r="L91" s="13">
        <f>Sheet2!I91</f>
        <v>0</v>
      </c>
      <c r="M91" s="13">
        <f>Sheet2!J91</f>
        <v>0</v>
      </c>
      <c r="N91" s="13">
        <f>Sheet2!K91</f>
        <v>0</v>
      </c>
      <c r="O91" s="14">
        <f>Sheet2!L91</f>
        <v>0</v>
      </c>
      <c r="P91" s="14">
        <f>Sheet2!M91</f>
        <v>0</v>
      </c>
      <c r="Q91" s="13">
        <f>Sheet2!N91</f>
        <v>0</v>
      </c>
      <c r="R91" s="74">
        <f t="shared" si="7"/>
        <v>0</v>
      </c>
      <c r="S91" s="75">
        <f t="shared" si="6"/>
        <v>0</v>
      </c>
    </row>
    <row r="92" spans="1:19" ht="16" thickBot="1" x14ac:dyDescent="0.4">
      <c r="A92" s="72">
        <f>Sheet2!A92</f>
        <v>0</v>
      </c>
      <c r="B92" s="73">
        <f>Sheet2!B92</f>
        <v>0</v>
      </c>
      <c r="C92" s="73">
        <f>Sheet2!C92</f>
        <v>0</v>
      </c>
      <c r="D92" s="74">
        <f>Sheet2!D92*Sheet2!C92/30</f>
        <v>0</v>
      </c>
      <c r="E92" s="13">
        <f>Sheet5!B91</f>
        <v>0</v>
      </c>
      <c r="F92" s="13">
        <f>Sheet2!F92</f>
        <v>0</v>
      </c>
      <c r="G92" s="13">
        <f>D92*pention!C5/100</f>
        <v>0</v>
      </c>
      <c r="H92" s="216">
        <f>IF(AND(D92&gt;=tax!B5,D92&lt;=tax!C5),D92*tax!D5/100-tax!E5, IF(AND(D92&gt;=tax!B6,D92&lt;=tax!C6),D92*tax!D6/100-tax!E6, IF(AND(D92&gt;=tax!B7,D92&lt;=tax!C7),D92*tax!D7/100-tax!E7, IF(AND(D92&gt;=tax!B8,D92&lt;=tax!C8),D92*tax!D8/100-tax!E8, IF(AND(D92&gt;=tax!B9,D92&lt;=tax!C9),D92*tax!D9/100-tax!E9, IF(D92&gt;=tax!B10,D92*tax!D10/100-tax!E10))))))+Sheet5!C91</f>
        <v>0</v>
      </c>
      <c r="I92" s="13">
        <f>D92*pention!D5/100</f>
        <v>0</v>
      </c>
      <c r="J92" s="13">
        <f>Sheet2!G92</f>
        <v>0</v>
      </c>
      <c r="K92" s="13">
        <f>Sheet2!H92</f>
        <v>0</v>
      </c>
      <c r="L92" s="13">
        <f>Sheet2!I92</f>
        <v>0</v>
      </c>
      <c r="M92" s="13">
        <f>Sheet2!J92</f>
        <v>0</v>
      </c>
      <c r="N92" s="13">
        <f>Sheet2!K92</f>
        <v>0</v>
      </c>
      <c r="O92" s="14">
        <f>Sheet2!L92</f>
        <v>0</v>
      </c>
      <c r="P92" s="14">
        <f>Sheet2!M92</f>
        <v>0</v>
      </c>
      <c r="Q92" s="13">
        <f>Sheet2!N92</f>
        <v>0</v>
      </c>
      <c r="R92" s="74">
        <f t="shared" si="7"/>
        <v>0</v>
      </c>
      <c r="S92" s="75">
        <f t="shared" si="6"/>
        <v>0</v>
      </c>
    </row>
    <row r="93" spans="1:19" ht="16" thickBot="1" x14ac:dyDescent="0.4">
      <c r="A93" s="72">
        <f>Sheet2!A93</f>
        <v>0</v>
      </c>
      <c r="B93" s="73">
        <f>Sheet2!B93</f>
        <v>0</v>
      </c>
      <c r="C93" s="73">
        <f>Sheet2!C93</f>
        <v>0</v>
      </c>
      <c r="D93" s="74">
        <f>Sheet2!D93*Sheet2!C93/30</f>
        <v>0</v>
      </c>
      <c r="E93" s="13">
        <f>Sheet5!B92</f>
        <v>0</v>
      </c>
      <c r="F93" s="13">
        <f>Sheet2!F93</f>
        <v>0</v>
      </c>
      <c r="G93" s="13">
        <f>D93*pention!C5/100</f>
        <v>0</v>
      </c>
      <c r="H93" s="216">
        <f>IF(AND(D93&gt;=tax!B5,D93&lt;=tax!C5),D93*tax!D5/100-tax!E5, IF(AND(D93&gt;=tax!B6,D93&lt;=tax!C6),D93*tax!D6/100-tax!E6, IF(AND(D93&gt;=tax!B7,D93&lt;=tax!C7),D93*tax!D7/100-tax!E7, IF(AND(D93&gt;=tax!B8,D93&lt;=tax!C8),D93*tax!D8/100-tax!E8, IF(AND(D93&gt;=tax!B9,D93&lt;=tax!C9),D93*tax!D9/100-tax!E9, IF(D93&gt;=tax!B10,D93*tax!D10/100-tax!E10))))))+Sheet5!C92</f>
        <v>0</v>
      </c>
      <c r="I93" s="13">
        <f>D93*pention!D5/100</f>
        <v>0</v>
      </c>
      <c r="J93" s="13">
        <f>Sheet2!G93</f>
        <v>0</v>
      </c>
      <c r="K93" s="13">
        <f>Sheet2!H93</f>
        <v>0</v>
      </c>
      <c r="L93" s="13">
        <f>Sheet2!I93</f>
        <v>0</v>
      </c>
      <c r="M93" s="13">
        <f>Sheet2!J93</f>
        <v>0</v>
      </c>
      <c r="N93" s="13">
        <f>Sheet2!K93</f>
        <v>0</v>
      </c>
      <c r="O93" s="14">
        <f>Sheet2!L93</f>
        <v>0</v>
      </c>
      <c r="P93" s="14">
        <f>Sheet2!M93</f>
        <v>0</v>
      </c>
      <c r="Q93" s="13">
        <f>Sheet2!N93</f>
        <v>0</v>
      </c>
      <c r="R93" s="74">
        <f t="shared" si="7"/>
        <v>0</v>
      </c>
      <c r="S93" s="75">
        <f t="shared" si="6"/>
        <v>0</v>
      </c>
    </row>
    <row r="94" spans="1:19" ht="16" thickBot="1" x14ac:dyDescent="0.4">
      <c r="A94" s="72">
        <f>Sheet2!A94</f>
        <v>0</v>
      </c>
      <c r="B94" s="73">
        <f>Sheet2!B94</f>
        <v>0</v>
      </c>
      <c r="C94" s="73">
        <f>Sheet2!C94</f>
        <v>0</v>
      </c>
      <c r="D94" s="74">
        <f>Sheet2!D94*Sheet2!C94/30</f>
        <v>0</v>
      </c>
      <c r="E94" s="13">
        <f>Sheet5!B93</f>
        <v>0</v>
      </c>
      <c r="F94" s="13">
        <f>Sheet2!F94</f>
        <v>0</v>
      </c>
      <c r="G94" s="13">
        <f>D94*pention!C5/100</f>
        <v>0</v>
      </c>
      <c r="H94" s="216">
        <f>IF(AND(D94&gt;=tax!B5,D94&lt;=tax!C5),D94*tax!D5/100-tax!E5, IF(AND(D94&gt;=tax!B6,D94&lt;=tax!C6),D94*tax!D6/100-tax!E6, IF(AND(D94&gt;=tax!B7,D94&lt;=tax!C7),D94*tax!D7/100-tax!E7, IF(AND(D94&gt;=tax!B8,D94&lt;=tax!C8),D94*tax!D8/100-tax!E8, IF(AND(D94&gt;=tax!B9,D94&lt;=tax!C9),D94*tax!D9/100-tax!E9, IF(D94&gt;=tax!B10,D94*tax!D10/100-tax!E10))))))+Sheet5!C93</f>
        <v>0</v>
      </c>
      <c r="I94" s="13">
        <f>D94*pention!D5/100</f>
        <v>0</v>
      </c>
      <c r="J94" s="13">
        <f>Sheet2!G94</f>
        <v>0</v>
      </c>
      <c r="K94" s="13">
        <f>Sheet2!H94</f>
        <v>0</v>
      </c>
      <c r="L94" s="13">
        <f>Sheet2!I94</f>
        <v>0</v>
      </c>
      <c r="M94" s="13">
        <f>Sheet2!J94</f>
        <v>0</v>
      </c>
      <c r="N94" s="13">
        <f>Sheet2!K94</f>
        <v>0</v>
      </c>
      <c r="O94" s="14">
        <f>Sheet2!L94</f>
        <v>0</v>
      </c>
      <c r="P94" s="14">
        <f>Sheet2!M94</f>
        <v>0</v>
      </c>
      <c r="Q94" s="13">
        <f>Sheet2!N94</f>
        <v>0</v>
      </c>
      <c r="R94" s="74">
        <f t="shared" si="7"/>
        <v>0</v>
      </c>
      <c r="S94" s="75">
        <f t="shared" si="6"/>
        <v>0</v>
      </c>
    </row>
    <row r="95" spans="1:19" ht="16" thickBot="1" x14ac:dyDescent="0.4">
      <c r="A95" s="72">
        <f>Sheet2!A95</f>
        <v>0</v>
      </c>
      <c r="B95" s="73">
        <f>Sheet2!B95</f>
        <v>0</v>
      </c>
      <c r="C95" s="73">
        <f>Sheet2!C95</f>
        <v>0</v>
      </c>
      <c r="D95" s="74">
        <f>Sheet2!D95*Sheet2!C95/30</f>
        <v>0</v>
      </c>
      <c r="E95" s="13">
        <f>Sheet5!B94</f>
        <v>0</v>
      </c>
      <c r="F95" s="13">
        <f>Sheet2!F95</f>
        <v>0</v>
      </c>
      <c r="G95" s="13">
        <f>D95*pention!C5/100</f>
        <v>0</v>
      </c>
      <c r="H95" s="216">
        <f>IF(AND(D95&gt;=tax!B5,D95&lt;=tax!C5),D95*tax!D5/100-tax!E5, IF(AND(D95&gt;=tax!B6,D95&lt;=tax!C6),D95*tax!D6/100-tax!E6, IF(AND(D95&gt;=tax!B7,D95&lt;=tax!C7),D95*tax!D7/100-tax!E7, IF(AND(D95&gt;=tax!B8,D95&lt;=tax!C8),D95*tax!D8/100-tax!E8, IF(AND(D95&gt;=tax!B9,D95&lt;=tax!C9),D95*tax!D9/100-tax!E9, IF(D95&gt;=tax!B10,D95*tax!D10/100-tax!E10))))))+Sheet5!C94</f>
        <v>0</v>
      </c>
      <c r="I95" s="13">
        <f>D95*pention!D5/100</f>
        <v>0</v>
      </c>
      <c r="J95" s="13">
        <f>Sheet2!G95</f>
        <v>0</v>
      </c>
      <c r="K95" s="13">
        <f>Sheet2!H95</f>
        <v>0</v>
      </c>
      <c r="L95" s="13">
        <f>Sheet2!I95</f>
        <v>0</v>
      </c>
      <c r="M95" s="13">
        <f>Sheet2!J95</f>
        <v>0</v>
      </c>
      <c r="N95" s="13">
        <f>Sheet2!K95</f>
        <v>0</v>
      </c>
      <c r="O95" s="14">
        <f>Sheet2!L95</f>
        <v>0</v>
      </c>
      <c r="P95" s="14">
        <f>Sheet2!M95</f>
        <v>0</v>
      </c>
      <c r="Q95" s="13">
        <f>Sheet2!N95</f>
        <v>0</v>
      </c>
      <c r="R95" s="74">
        <f t="shared" si="7"/>
        <v>0</v>
      </c>
      <c r="S95" s="75">
        <f t="shared" si="6"/>
        <v>0</v>
      </c>
    </row>
    <row r="96" spans="1:19" ht="16" thickBot="1" x14ac:dyDescent="0.4">
      <c r="A96" s="72">
        <f>Sheet2!A96</f>
        <v>0</v>
      </c>
      <c r="B96" s="73">
        <f>Sheet2!B96</f>
        <v>0</v>
      </c>
      <c r="C96" s="73">
        <f>Sheet2!C96</f>
        <v>0</v>
      </c>
      <c r="D96" s="74">
        <f>Sheet2!D96*Sheet2!C96/30</f>
        <v>0</v>
      </c>
      <c r="E96" s="13">
        <f>Sheet5!B95</f>
        <v>0</v>
      </c>
      <c r="F96" s="13">
        <f>Sheet2!F96</f>
        <v>0</v>
      </c>
      <c r="G96" s="13">
        <f>D96*pention!C5/100</f>
        <v>0</v>
      </c>
      <c r="H96" s="216">
        <f>IF(AND(D96&gt;=tax!B5,D96&lt;=tax!C5),D96*tax!D5/100-tax!E5, IF(AND(D96&gt;=tax!B6,D96&lt;=tax!C6),D96*tax!D6/100-tax!E6, IF(AND(D96&gt;=tax!B7,D96&lt;=tax!C7),D96*tax!D7/100-tax!E7, IF(AND(D96&gt;=tax!B8,D96&lt;=tax!C8),D96*tax!D8/100-tax!E8, IF(AND(D96&gt;=tax!B9,D96&lt;=tax!C9),D96*tax!D9/100-tax!E9, IF(D96&gt;=tax!B10,D96*tax!D10/100-tax!E10))))))+Sheet5!C95</f>
        <v>0</v>
      </c>
      <c r="I96" s="13">
        <f>D96*pention!D5/100</f>
        <v>0</v>
      </c>
      <c r="J96" s="13">
        <f>Sheet2!G96</f>
        <v>0</v>
      </c>
      <c r="K96" s="13">
        <f>Sheet2!H96</f>
        <v>0</v>
      </c>
      <c r="L96" s="13">
        <f>Sheet2!I96</f>
        <v>0</v>
      </c>
      <c r="M96" s="13">
        <f>Sheet2!J96</f>
        <v>0</v>
      </c>
      <c r="N96" s="13">
        <f>Sheet2!K96</f>
        <v>0</v>
      </c>
      <c r="O96" s="14">
        <f>Sheet2!L96</f>
        <v>0</v>
      </c>
      <c r="P96" s="14">
        <f>Sheet2!M96</f>
        <v>0</v>
      </c>
      <c r="Q96" s="13">
        <f>Sheet2!N96</f>
        <v>0</v>
      </c>
      <c r="R96" s="74">
        <f t="shared" si="7"/>
        <v>0</v>
      </c>
      <c r="S96" s="75">
        <f t="shared" si="6"/>
        <v>0</v>
      </c>
    </row>
    <row r="97" spans="1:19" ht="16" thickBot="1" x14ac:dyDescent="0.4">
      <c r="A97" s="72">
        <f>Sheet2!A97</f>
        <v>0</v>
      </c>
      <c r="B97" s="73">
        <f>Sheet2!B97</f>
        <v>0</v>
      </c>
      <c r="C97" s="73">
        <f>Sheet2!C97</f>
        <v>0</v>
      </c>
      <c r="D97" s="74">
        <f>Sheet2!D97*Sheet2!C97/30</f>
        <v>0</v>
      </c>
      <c r="E97" s="13">
        <f>Sheet5!B96</f>
        <v>0</v>
      </c>
      <c r="F97" s="13">
        <f>Sheet2!F97</f>
        <v>0</v>
      </c>
      <c r="G97" s="13">
        <f>D97*pention!C5/100</f>
        <v>0</v>
      </c>
      <c r="H97" s="216">
        <f>IF(AND(D97&gt;=tax!B5,D97&lt;=tax!C5),D97*tax!D5/100-tax!E5, IF(AND(D97&gt;=tax!B6,D97&lt;=tax!C6),D97*tax!D6/100-tax!E6, IF(AND(D97&gt;=tax!B7,D97&lt;=tax!C7),D97*tax!D7/100-tax!E7, IF(AND(D97&gt;=tax!B8,D97&lt;=tax!C8),D97*tax!D8/100-tax!E8, IF(AND(D97&gt;=tax!B9,D97&lt;=tax!C9),D97*tax!D9/100-tax!E9, IF(D97&gt;=tax!B10,D97*tax!D10/100-tax!E10))))))+Sheet5!C96</f>
        <v>0</v>
      </c>
      <c r="I97" s="13">
        <f>D97*pention!D5/100</f>
        <v>0</v>
      </c>
      <c r="J97" s="13">
        <f>Sheet2!G97</f>
        <v>0</v>
      </c>
      <c r="K97" s="13">
        <f>Sheet2!H97</f>
        <v>0</v>
      </c>
      <c r="L97" s="13">
        <f>Sheet2!I97</f>
        <v>0</v>
      </c>
      <c r="M97" s="13">
        <f>Sheet2!J97</f>
        <v>0</v>
      </c>
      <c r="N97" s="13">
        <f>Sheet2!K97</f>
        <v>0</v>
      </c>
      <c r="O97" s="14">
        <f>Sheet2!L97</f>
        <v>0</v>
      </c>
      <c r="P97" s="14">
        <f>Sheet2!M97</f>
        <v>0</v>
      </c>
      <c r="Q97" s="13">
        <f>Sheet2!N97</f>
        <v>0</v>
      </c>
      <c r="R97" s="74">
        <f t="shared" si="7"/>
        <v>0</v>
      </c>
      <c r="S97" s="75">
        <f t="shared" si="6"/>
        <v>0</v>
      </c>
    </row>
    <row r="98" spans="1:19" ht="16" thickBot="1" x14ac:dyDescent="0.4">
      <c r="A98" s="72">
        <f>Sheet2!A98</f>
        <v>0</v>
      </c>
      <c r="B98" s="73">
        <f>Sheet2!B98</f>
        <v>0</v>
      </c>
      <c r="C98" s="73">
        <f>Sheet2!C98</f>
        <v>0</v>
      </c>
      <c r="D98" s="74">
        <f>Sheet2!D98*Sheet2!C98/30</f>
        <v>0</v>
      </c>
      <c r="E98" s="13">
        <f>Sheet5!B97</f>
        <v>0</v>
      </c>
      <c r="F98" s="13">
        <f>Sheet2!F98</f>
        <v>0</v>
      </c>
      <c r="G98" s="13">
        <f>D98*pention!C5/100</f>
        <v>0</v>
      </c>
      <c r="H98" s="216">
        <f>IF(AND(D98&gt;=tax!B5,D98&lt;=tax!C5),D98*tax!D5/100-tax!E5, IF(AND(D98&gt;=tax!B6,D98&lt;=tax!C6),D98*tax!D6/100-tax!E6, IF(AND(D98&gt;=tax!B7,D98&lt;=tax!C7),D98*tax!D7/100-tax!E7, IF(AND(D98&gt;=tax!B8,D98&lt;=tax!C8),D98*tax!D8/100-tax!E8, IF(AND(D98&gt;=tax!B9,D98&lt;=tax!C9),D98*tax!D9/100-tax!E9, IF(D98&gt;=tax!B10,D98*tax!D10/100-tax!E10))))))+Sheet5!C97</f>
        <v>0</v>
      </c>
      <c r="I98" s="13">
        <f>D98*pention!D5/100</f>
        <v>0</v>
      </c>
      <c r="J98" s="13">
        <f>Sheet2!G98</f>
        <v>0</v>
      </c>
      <c r="K98" s="13">
        <f>Sheet2!H98</f>
        <v>0</v>
      </c>
      <c r="L98" s="13">
        <f>Sheet2!I98</f>
        <v>0</v>
      </c>
      <c r="M98" s="13">
        <f>Sheet2!J98</f>
        <v>0</v>
      </c>
      <c r="N98" s="13">
        <f>Sheet2!K98</f>
        <v>0</v>
      </c>
      <c r="O98" s="14">
        <f>Sheet2!L98</f>
        <v>0</v>
      </c>
      <c r="P98" s="14">
        <f>Sheet2!M98</f>
        <v>0</v>
      </c>
      <c r="Q98" s="13">
        <f>Sheet2!N98</f>
        <v>0</v>
      </c>
      <c r="R98" s="74">
        <f t="shared" si="7"/>
        <v>0</v>
      </c>
      <c r="S98" s="75">
        <f t="shared" si="6"/>
        <v>0</v>
      </c>
    </row>
    <row r="99" spans="1:19" ht="16" thickBot="1" x14ac:dyDescent="0.4">
      <c r="A99" s="72">
        <f>Sheet2!A99</f>
        <v>0</v>
      </c>
      <c r="B99" s="73">
        <f>Sheet2!B99</f>
        <v>0</v>
      </c>
      <c r="C99" s="73">
        <f>Sheet2!C99</f>
        <v>0</v>
      </c>
      <c r="D99" s="74">
        <f>Sheet2!D99*Sheet2!C99/30</f>
        <v>0</v>
      </c>
      <c r="E99" s="13">
        <f>Sheet5!B98</f>
        <v>0</v>
      </c>
      <c r="F99" s="13">
        <f>Sheet2!F99</f>
        <v>0</v>
      </c>
      <c r="G99" s="13">
        <f>D99*pention!C5/100</f>
        <v>0</v>
      </c>
      <c r="H99" s="216">
        <f>IF(AND(D99&gt;=tax!B5,D99&lt;=tax!C5),D99*tax!D5/100-tax!E5, IF(AND(D99&gt;=tax!B6,D99&lt;=tax!C6),D99*tax!D6/100-tax!E6, IF(AND(D99&gt;=tax!B7,D99&lt;=tax!C7),D99*tax!D7/100-tax!E7, IF(AND(D99&gt;=tax!B8,D99&lt;=tax!C8),D99*tax!D8/100-tax!E8, IF(AND(D99&gt;=tax!B9,D99&lt;=tax!C9),D99*tax!D9/100-tax!E9, IF(D99&gt;=tax!B10,D99*tax!D10/100-tax!E10))))))+Sheet5!C98</f>
        <v>0</v>
      </c>
      <c r="I99" s="13">
        <f>D99*pention!D5/100</f>
        <v>0</v>
      </c>
      <c r="J99" s="13">
        <f>Sheet2!G99</f>
        <v>0</v>
      </c>
      <c r="K99" s="13">
        <f>Sheet2!H99</f>
        <v>0</v>
      </c>
      <c r="L99" s="13">
        <f>Sheet2!I99</f>
        <v>0</v>
      </c>
      <c r="M99" s="13">
        <f>Sheet2!J99</f>
        <v>0</v>
      </c>
      <c r="N99" s="13">
        <f>Sheet2!K99</f>
        <v>0</v>
      </c>
      <c r="O99" s="14">
        <f>Sheet2!L99</f>
        <v>0</v>
      </c>
      <c r="P99" s="14">
        <f>Sheet2!M99</f>
        <v>0</v>
      </c>
      <c r="Q99" s="13">
        <f>Sheet2!N99</f>
        <v>0</v>
      </c>
      <c r="R99" s="74">
        <f t="shared" si="7"/>
        <v>0</v>
      </c>
      <c r="S99" s="75">
        <f t="shared" si="6"/>
        <v>0</v>
      </c>
    </row>
    <row r="100" spans="1:19" ht="16" thickBot="1" x14ac:dyDescent="0.4">
      <c r="A100" s="72">
        <f>Sheet2!A100</f>
        <v>0</v>
      </c>
      <c r="B100" s="73">
        <f>Sheet2!B100</f>
        <v>0</v>
      </c>
      <c r="C100" s="73">
        <f>Sheet2!C100</f>
        <v>0</v>
      </c>
      <c r="D100" s="74">
        <f>Sheet2!D100*Sheet2!C100/30</f>
        <v>0</v>
      </c>
      <c r="E100" s="13">
        <f>Sheet5!B99</f>
        <v>0</v>
      </c>
      <c r="F100" s="13">
        <f>Sheet2!F100</f>
        <v>0</v>
      </c>
      <c r="G100" s="13">
        <f>D100*pention!C5/100</f>
        <v>0</v>
      </c>
      <c r="H100" s="216">
        <f>IF(AND(D100&gt;=tax!B5,D100&lt;=tax!C5),D100*tax!D5/100-tax!E5, IF(AND(D100&gt;=tax!B6,D100&lt;=tax!C6),D100*tax!D6/100-tax!E6, IF(AND(D100&gt;=tax!B7,D100&lt;=tax!C7),D100*tax!D7/100-tax!E7, IF(AND(D100&gt;=tax!B8,D100&lt;=tax!C8),D100*tax!D8/100-tax!E8, IF(AND(D100&gt;=tax!B9,D100&lt;=tax!C9),D100*tax!D9/100-tax!E9, IF(D100&gt;=tax!B10,D100*tax!D10/100-tax!E10))))))+Sheet5!C99</f>
        <v>0</v>
      </c>
      <c r="I100" s="13">
        <f>D100*pention!D5/100</f>
        <v>0</v>
      </c>
      <c r="J100" s="13">
        <f>Sheet2!G100</f>
        <v>0</v>
      </c>
      <c r="K100" s="13">
        <f>Sheet2!H100</f>
        <v>0</v>
      </c>
      <c r="L100" s="13">
        <f>Sheet2!I100</f>
        <v>0</v>
      </c>
      <c r="M100" s="13">
        <f>Sheet2!J100</f>
        <v>0</v>
      </c>
      <c r="N100" s="13">
        <f>Sheet2!K100</f>
        <v>0</v>
      </c>
      <c r="O100" s="14">
        <f>Sheet2!L100</f>
        <v>0</v>
      </c>
      <c r="P100" s="14">
        <f>Sheet2!M100</f>
        <v>0</v>
      </c>
      <c r="Q100" s="13">
        <f>Sheet2!N100</f>
        <v>0</v>
      </c>
      <c r="R100" s="74">
        <f t="shared" si="7"/>
        <v>0</v>
      </c>
      <c r="S100" s="75">
        <f t="shared" si="6"/>
        <v>0</v>
      </c>
    </row>
    <row r="101" spans="1:19" ht="16" thickBot="1" x14ac:dyDescent="0.4">
      <c r="A101" s="72">
        <f>Sheet2!A101</f>
        <v>0</v>
      </c>
      <c r="B101" s="73">
        <f>Sheet2!B101</f>
        <v>0</v>
      </c>
      <c r="C101" s="73">
        <f>Sheet2!C101</f>
        <v>0</v>
      </c>
      <c r="D101" s="74">
        <f>Sheet2!D101*Sheet2!C101/30</f>
        <v>0</v>
      </c>
      <c r="E101" s="13">
        <f>Sheet5!B100</f>
        <v>0</v>
      </c>
      <c r="F101" s="13">
        <f>Sheet2!F101</f>
        <v>0</v>
      </c>
      <c r="G101" s="13">
        <f>D101*pention!C5/100</f>
        <v>0</v>
      </c>
      <c r="H101" s="216">
        <f>IF(AND(D101&gt;=tax!B5,D101&lt;=tax!C5),D101*tax!D5/100-tax!E5, IF(AND(D101&gt;=tax!B6,D101&lt;=tax!C6),D101*tax!D6/100-tax!E6, IF(AND(D101&gt;=tax!B7,D101&lt;=tax!C7),D101*tax!D7/100-tax!E7, IF(AND(D101&gt;=tax!B8,D101&lt;=tax!C8),D101*tax!D8/100-tax!E8, IF(AND(D101&gt;=tax!B9,D101&lt;=tax!C9),D101*tax!D9/100-tax!E9, IF(D101&gt;=tax!B10,D101*tax!D10/100-tax!E10))))))+Sheet5!C100</f>
        <v>0</v>
      </c>
      <c r="I101" s="13">
        <f>D101*pention!D5/100</f>
        <v>0</v>
      </c>
      <c r="J101" s="13">
        <f>Sheet2!G101</f>
        <v>0</v>
      </c>
      <c r="K101" s="13">
        <f>Sheet2!H101</f>
        <v>0</v>
      </c>
      <c r="L101" s="13">
        <f>Sheet2!I101</f>
        <v>0</v>
      </c>
      <c r="M101" s="13">
        <f>Sheet2!J101</f>
        <v>0</v>
      </c>
      <c r="N101" s="13">
        <f>Sheet2!K101</f>
        <v>0</v>
      </c>
      <c r="O101" s="14">
        <f>Sheet2!L101</f>
        <v>0</v>
      </c>
      <c r="P101" s="14">
        <f>Sheet2!M101</f>
        <v>0</v>
      </c>
      <c r="Q101" s="13">
        <f>Sheet2!N101</f>
        <v>0</v>
      </c>
      <c r="R101" s="74">
        <f t="shared" si="7"/>
        <v>0</v>
      </c>
      <c r="S101" s="75">
        <f t="shared" si="6"/>
        <v>0</v>
      </c>
    </row>
    <row r="102" spans="1:19" ht="16" thickBot="1" x14ac:dyDescent="0.4">
      <c r="A102" s="72">
        <f>Sheet2!A102</f>
        <v>0</v>
      </c>
      <c r="B102" s="73">
        <f>Sheet2!B102</f>
        <v>0</v>
      </c>
      <c r="C102" s="73">
        <f>Sheet2!C102</f>
        <v>0</v>
      </c>
      <c r="D102" s="74">
        <f>Sheet2!D102*Sheet2!C102/30</f>
        <v>0</v>
      </c>
      <c r="E102" s="13">
        <f>Sheet5!B101</f>
        <v>0</v>
      </c>
      <c r="F102" s="13">
        <f>Sheet2!F102</f>
        <v>0</v>
      </c>
      <c r="G102" s="13">
        <f>D102*pention!C5/100</f>
        <v>0</v>
      </c>
      <c r="H102" s="216">
        <f>IF(AND(D102&gt;=tax!B5,D102&lt;=tax!C5),D102*tax!D5/100-tax!E5, IF(AND(D102&gt;=tax!B6,D102&lt;=tax!C6),D102*tax!D6/100-tax!E6, IF(AND(D102&gt;=tax!B7,D102&lt;=tax!C7),D102*tax!D7/100-tax!E7, IF(AND(D102&gt;=tax!B8,D102&lt;=tax!C8),D102*tax!D8/100-tax!E8, IF(AND(D102&gt;=tax!B9,D102&lt;=tax!C9),D102*tax!D9/100-tax!E9, IF(D102&gt;=tax!B10,D102*tax!D10/100-tax!E10))))))+Sheet5!C101</f>
        <v>0</v>
      </c>
      <c r="I102" s="13">
        <f>D102*pention!D5/100</f>
        <v>0</v>
      </c>
      <c r="J102" s="13">
        <f>Sheet2!G102</f>
        <v>0</v>
      </c>
      <c r="K102" s="13">
        <f>Sheet2!H102</f>
        <v>0</v>
      </c>
      <c r="L102" s="13">
        <f>Sheet2!I102</f>
        <v>0</v>
      </c>
      <c r="M102" s="13">
        <f>Sheet2!J102</f>
        <v>0</v>
      </c>
      <c r="N102" s="13">
        <f>Sheet2!K102</f>
        <v>0</v>
      </c>
      <c r="O102" s="14">
        <f>Sheet2!L102</f>
        <v>0</v>
      </c>
      <c r="P102" s="14">
        <f>Sheet2!M102</f>
        <v>0</v>
      </c>
      <c r="Q102" s="13">
        <f>Sheet2!N102</f>
        <v>0</v>
      </c>
      <c r="R102" s="74">
        <f t="shared" si="7"/>
        <v>0</v>
      </c>
      <c r="S102" s="75">
        <f t="shared" si="6"/>
        <v>0</v>
      </c>
    </row>
    <row r="103" spans="1:19" ht="16" thickBot="1" x14ac:dyDescent="0.4">
      <c r="A103" s="72">
        <f>Sheet2!A103</f>
        <v>0</v>
      </c>
      <c r="B103" s="73">
        <f>Sheet2!B103</f>
        <v>0</v>
      </c>
      <c r="C103" s="73">
        <f>Sheet2!C103</f>
        <v>0</v>
      </c>
      <c r="D103" s="74">
        <f>Sheet2!D103*Sheet2!C103/30</f>
        <v>0</v>
      </c>
      <c r="E103" s="13">
        <f>Sheet5!B102</f>
        <v>0</v>
      </c>
      <c r="F103" s="13">
        <f>Sheet2!F103</f>
        <v>0</v>
      </c>
      <c r="G103" s="13">
        <f>D103*pention!C5/100</f>
        <v>0</v>
      </c>
      <c r="H103" s="216">
        <f>IF(AND(D103&gt;=tax!B5,D103&lt;=tax!C5),D103*tax!D5/100-tax!E5, IF(AND(D103&gt;=tax!B6,D103&lt;=tax!C6),D103*tax!D6/100-tax!E6, IF(AND(D103&gt;=tax!B7,D103&lt;=tax!C7),D103*tax!D7/100-tax!E7, IF(AND(D103&gt;=tax!B8,D103&lt;=tax!C8),D103*tax!D8/100-tax!E8, IF(AND(D103&gt;=tax!B9,D103&lt;=tax!C9),D103*tax!D9/100-tax!E9, IF(D103&gt;=tax!B10,D103*tax!D10/100-tax!E10))))))+Sheet5!C102</f>
        <v>0</v>
      </c>
      <c r="I103" s="13">
        <f>D103*pention!D5/100</f>
        <v>0</v>
      </c>
      <c r="J103" s="13">
        <f>Sheet2!G103</f>
        <v>0</v>
      </c>
      <c r="K103" s="13">
        <f>Sheet2!H103</f>
        <v>0</v>
      </c>
      <c r="L103" s="13">
        <f>Sheet2!I103</f>
        <v>0</v>
      </c>
      <c r="M103" s="13">
        <f>Sheet2!J103</f>
        <v>0</v>
      </c>
      <c r="N103" s="13">
        <f>Sheet2!K103</f>
        <v>0</v>
      </c>
      <c r="O103" s="14">
        <f>Sheet2!L103</f>
        <v>0</v>
      </c>
      <c r="P103" s="14">
        <f>Sheet2!M103</f>
        <v>0</v>
      </c>
      <c r="Q103" s="13">
        <f>Sheet2!N103</f>
        <v>0</v>
      </c>
      <c r="R103" s="74">
        <f t="shared" si="7"/>
        <v>0</v>
      </c>
      <c r="S103" s="75">
        <f t="shared" si="6"/>
        <v>0</v>
      </c>
    </row>
    <row r="104" spans="1:19" ht="16" thickBot="1" x14ac:dyDescent="0.4">
      <c r="A104" s="72">
        <f>Sheet2!A104</f>
        <v>0</v>
      </c>
      <c r="B104" s="73">
        <f>Sheet2!B104</f>
        <v>0</v>
      </c>
      <c r="C104" s="73">
        <f>Sheet2!C104</f>
        <v>0</v>
      </c>
      <c r="D104" s="74">
        <f>Sheet2!D104*Sheet2!C104/30</f>
        <v>0</v>
      </c>
      <c r="E104" s="13">
        <f>Sheet5!B103</f>
        <v>0</v>
      </c>
      <c r="F104" s="13">
        <f>Sheet2!F104</f>
        <v>0</v>
      </c>
      <c r="G104" s="13">
        <f>D104*pention!C5/100</f>
        <v>0</v>
      </c>
      <c r="H104" s="216">
        <f>IF(AND(D104&gt;=tax!B5,D104&lt;=tax!C5),D104*tax!D5/100-tax!E5, IF(AND(D104&gt;=tax!B6,D104&lt;=tax!C6),D104*tax!D6/100-tax!E6, IF(AND(D104&gt;=tax!B7,D104&lt;=tax!C7),D104*tax!D7/100-tax!E7, IF(AND(D104&gt;=tax!B8,D104&lt;=tax!C8),D104*tax!D8/100-tax!E8, IF(AND(D104&gt;=tax!B9,D104&lt;=tax!C9),D104*tax!D9/100-tax!E9, IF(D104&gt;=tax!B10,D104*tax!D10/100-tax!E10))))))+Sheet5!C103</f>
        <v>0</v>
      </c>
      <c r="I104" s="13">
        <f>D104*pention!D5/100</f>
        <v>0</v>
      </c>
      <c r="J104" s="13">
        <f>Sheet2!G104</f>
        <v>0</v>
      </c>
      <c r="K104" s="13">
        <f>Sheet2!H104</f>
        <v>0</v>
      </c>
      <c r="L104" s="13">
        <f>Sheet2!I104</f>
        <v>0</v>
      </c>
      <c r="M104" s="13">
        <f>Sheet2!J104</f>
        <v>0</v>
      </c>
      <c r="N104" s="13">
        <f>Sheet2!K104</f>
        <v>0</v>
      </c>
      <c r="O104" s="14">
        <f>Sheet2!L104</f>
        <v>0</v>
      </c>
      <c r="P104" s="14">
        <f>Sheet2!M104</f>
        <v>0</v>
      </c>
      <c r="Q104" s="13">
        <f>Sheet2!N104</f>
        <v>0</v>
      </c>
      <c r="R104" s="74">
        <f t="shared" si="7"/>
        <v>0</v>
      </c>
      <c r="S104" s="75">
        <f t="shared" si="6"/>
        <v>0</v>
      </c>
    </row>
    <row r="105" spans="1:19" ht="16" thickBot="1" x14ac:dyDescent="0.4">
      <c r="A105" s="72">
        <f>Sheet2!A105</f>
        <v>0</v>
      </c>
      <c r="B105" s="73">
        <f>Sheet2!B105</f>
        <v>0</v>
      </c>
      <c r="C105" s="73">
        <f>Sheet2!C105</f>
        <v>0</v>
      </c>
      <c r="D105" s="74">
        <f>Sheet2!D105*Sheet2!C105/30</f>
        <v>0</v>
      </c>
      <c r="E105" s="13">
        <f>Sheet5!B104</f>
        <v>0</v>
      </c>
      <c r="F105" s="13">
        <f>Sheet2!F105</f>
        <v>0</v>
      </c>
      <c r="G105" s="13">
        <f>D105*pention!C5/100</f>
        <v>0</v>
      </c>
      <c r="H105" s="216">
        <f>IF(AND(D105&gt;=tax!B5,D105&lt;=tax!C5),D105*tax!D5/100-tax!E5, IF(AND(D105&gt;=tax!B6,D105&lt;=tax!C6),D105*tax!D6/100-tax!E6, IF(AND(D105&gt;=tax!B7,D105&lt;=tax!C7),D105*tax!D7/100-tax!E7, IF(AND(D105&gt;=tax!B8,D105&lt;=tax!C8),D105*tax!D8/100-tax!E8, IF(AND(D105&gt;=tax!B9,D105&lt;=tax!C9),D105*tax!D9/100-tax!E9, IF(D105&gt;=tax!B10,D105*tax!D10/100-tax!E10))))))+Sheet5!C104</f>
        <v>0</v>
      </c>
      <c r="I105" s="13">
        <f>D105*pention!D5/100</f>
        <v>0</v>
      </c>
      <c r="J105" s="13">
        <f>Sheet2!G105</f>
        <v>0</v>
      </c>
      <c r="K105" s="13">
        <f>Sheet2!H105</f>
        <v>0</v>
      </c>
      <c r="L105" s="13">
        <f>Sheet2!I105</f>
        <v>0</v>
      </c>
      <c r="M105" s="13">
        <f>Sheet2!J105</f>
        <v>0</v>
      </c>
      <c r="N105" s="13">
        <f>Sheet2!K105</f>
        <v>0</v>
      </c>
      <c r="O105" s="14">
        <f>Sheet2!L105</f>
        <v>0</v>
      </c>
      <c r="P105" s="14">
        <f>Sheet2!M105</f>
        <v>0</v>
      </c>
      <c r="Q105" s="13">
        <f>Sheet2!N105</f>
        <v>0</v>
      </c>
      <c r="R105" s="74">
        <f t="shared" si="7"/>
        <v>0</v>
      </c>
      <c r="S105" s="75">
        <f t="shared" si="6"/>
        <v>0</v>
      </c>
    </row>
    <row r="106" spans="1:19" ht="16" thickBot="1" x14ac:dyDescent="0.4">
      <c r="A106" s="72">
        <f>Sheet2!A106</f>
        <v>0</v>
      </c>
      <c r="B106" s="73">
        <f>Sheet2!B106</f>
        <v>0</v>
      </c>
      <c r="C106" s="73">
        <f>Sheet2!C106</f>
        <v>0</v>
      </c>
      <c r="D106" s="74">
        <f>Sheet2!D106*Sheet2!C106/30</f>
        <v>0</v>
      </c>
      <c r="E106" s="13">
        <f>Sheet5!B105</f>
        <v>0</v>
      </c>
      <c r="F106" s="13">
        <f>Sheet2!F106</f>
        <v>0</v>
      </c>
      <c r="G106" s="13">
        <f>D106*pention!C5/100</f>
        <v>0</v>
      </c>
      <c r="H106" s="216">
        <f>IF(AND(D106&gt;=tax!B5,D106&lt;=tax!C5),D106*tax!D5/100-tax!E5, IF(AND(D106&gt;=tax!B6,D106&lt;=tax!C6),D106*tax!D6/100-tax!E6, IF(AND(D106&gt;=tax!B7,D106&lt;=tax!C7),D106*tax!D7/100-tax!E7, IF(AND(D106&gt;=tax!B8,D106&lt;=tax!C8),D106*tax!D8/100-tax!E8, IF(AND(D106&gt;=tax!B9,D106&lt;=tax!C9),D106*tax!D9/100-tax!E9, IF(D106&gt;=tax!B10,D106*tax!D10/100-tax!E10))))))+Sheet5!C105</f>
        <v>0</v>
      </c>
      <c r="I106" s="13">
        <f>D106*pention!D5/100</f>
        <v>0</v>
      </c>
      <c r="J106" s="13">
        <f>Sheet2!G106</f>
        <v>0</v>
      </c>
      <c r="K106" s="13">
        <f>Sheet2!H106</f>
        <v>0</v>
      </c>
      <c r="L106" s="13">
        <f>Sheet2!I106</f>
        <v>0</v>
      </c>
      <c r="M106" s="13">
        <f>Sheet2!J106</f>
        <v>0</v>
      </c>
      <c r="N106" s="13">
        <f>Sheet2!K106</f>
        <v>0</v>
      </c>
      <c r="O106" s="14">
        <f>Sheet2!L106</f>
        <v>0</v>
      </c>
      <c r="P106" s="14">
        <f>Sheet2!M106</f>
        <v>0</v>
      </c>
      <c r="Q106" s="13">
        <f>Sheet2!N106</f>
        <v>0</v>
      </c>
      <c r="R106" s="74">
        <f t="shared" si="7"/>
        <v>0</v>
      </c>
      <c r="S106" s="75">
        <f t="shared" si="6"/>
        <v>0</v>
      </c>
    </row>
    <row r="107" spans="1:19" ht="16" thickBot="1" x14ac:dyDescent="0.4">
      <c r="A107" s="72">
        <f>Sheet2!A107</f>
        <v>0</v>
      </c>
      <c r="B107" s="73">
        <f>Sheet2!B107</f>
        <v>0</v>
      </c>
      <c r="C107" s="73">
        <f>Sheet2!C107</f>
        <v>0</v>
      </c>
      <c r="D107" s="74">
        <f>Sheet2!D107*Sheet2!C107/30</f>
        <v>0</v>
      </c>
      <c r="E107" s="13">
        <f>Sheet5!B106</f>
        <v>0</v>
      </c>
      <c r="F107" s="13">
        <f>Sheet2!F107</f>
        <v>0</v>
      </c>
      <c r="G107" s="13">
        <f>D107*pention!C5/100</f>
        <v>0</v>
      </c>
      <c r="H107" s="216">
        <f>IF(AND(D107&gt;=tax!B5,D107&lt;=tax!C5),D107*tax!D5/100-tax!E5, IF(AND(D107&gt;=tax!B6,D107&lt;=tax!C6),D107*tax!D6/100-tax!E6, IF(AND(D107&gt;=tax!B7,D107&lt;=tax!C7),D107*tax!D7/100-tax!E7, IF(AND(D107&gt;=tax!B8,D107&lt;=tax!C8),D107*tax!D8/100-tax!E8, IF(AND(D107&gt;=tax!B9,D107&lt;=tax!C9),D107*tax!D9/100-tax!E9, IF(D107&gt;=tax!B10,D107*tax!D10/100-tax!E10))))))+Sheet5!C106</f>
        <v>0</v>
      </c>
      <c r="I107" s="13">
        <f>D107*pention!D5/100</f>
        <v>0</v>
      </c>
      <c r="J107" s="13">
        <f>Sheet2!G107</f>
        <v>0</v>
      </c>
      <c r="K107" s="13">
        <f>Sheet2!H107</f>
        <v>0</v>
      </c>
      <c r="L107" s="13">
        <f>Sheet2!I107</f>
        <v>0</v>
      </c>
      <c r="M107" s="13">
        <f>Sheet2!J107</f>
        <v>0</v>
      </c>
      <c r="N107" s="13">
        <f>Sheet2!K107</f>
        <v>0</v>
      </c>
      <c r="O107" s="14">
        <f>Sheet2!L107</f>
        <v>0</v>
      </c>
      <c r="P107" s="14">
        <f>Sheet2!M107</f>
        <v>0</v>
      </c>
      <c r="Q107" s="13">
        <f>Sheet2!N107</f>
        <v>0</v>
      </c>
      <c r="R107" s="74">
        <f t="shared" si="7"/>
        <v>0</v>
      </c>
      <c r="S107" s="75">
        <f t="shared" si="6"/>
        <v>0</v>
      </c>
    </row>
    <row r="108" spans="1:19" ht="16" thickBot="1" x14ac:dyDescent="0.4">
      <c r="A108" s="72">
        <f>Sheet2!A108</f>
        <v>0</v>
      </c>
      <c r="B108" s="73">
        <f>Sheet2!B108</f>
        <v>0</v>
      </c>
      <c r="C108" s="73">
        <f>Sheet2!C108</f>
        <v>0</v>
      </c>
      <c r="D108" s="74">
        <f>Sheet2!D108*Sheet2!C108/30</f>
        <v>0</v>
      </c>
      <c r="E108" s="13">
        <f>Sheet5!B107</f>
        <v>0</v>
      </c>
      <c r="F108" s="13">
        <f>Sheet2!F108</f>
        <v>0</v>
      </c>
      <c r="G108" s="13">
        <f>D108*pention!C5/100</f>
        <v>0</v>
      </c>
      <c r="H108" s="216">
        <f>IF(AND(D108&gt;=tax!B5,D108&lt;=tax!C5),D108*tax!D5/100-tax!E5, IF(AND(D108&gt;=tax!B6,D108&lt;=tax!C6),D108*tax!D6/100-tax!E6, IF(AND(D108&gt;=tax!B7,D108&lt;=tax!C7),D108*tax!D7/100-tax!E7, IF(AND(D108&gt;=tax!B8,D108&lt;=tax!C8),D108*tax!D8/100-tax!E8, IF(AND(D108&gt;=tax!B9,D108&lt;=tax!C9),D108*tax!D9/100-tax!E9, IF(D108&gt;=tax!B10,D108*tax!D10/100-tax!E10))))))+Sheet5!C107</f>
        <v>0</v>
      </c>
      <c r="I108" s="13">
        <f>D108*pention!D5/100</f>
        <v>0</v>
      </c>
      <c r="J108" s="13">
        <f>Sheet2!G108</f>
        <v>0</v>
      </c>
      <c r="K108" s="13">
        <f>Sheet2!H108</f>
        <v>0</v>
      </c>
      <c r="L108" s="13">
        <f>Sheet2!I108</f>
        <v>0</v>
      </c>
      <c r="M108" s="13">
        <f>Sheet2!J108</f>
        <v>0</v>
      </c>
      <c r="N108" s="13">
        <f>Sheet2!K108</f>
        <v>0</v>
      </c>
      <c r="O108" s="14">
        <f>Sheet2!L108</f>
        <v>0</v>
      </c>
      <c r="P108" s="14">
        <f>Sheet2!M108</f>
        <v>0</v>
      </c>
      <c r="Q108" s="13">
        <f>Sheet2!N108</f>
        <v>0</v>
      </c>
      <c r="R108" s="74">
        <f t="shared" si="7"/>
        <v>0</v>
      </c>
      <c r="S108" s="75">
        <f t="shared" si="6"/>
        <v>0</v>
      </c>
    </row>
    <row r="109" spans="1:19" ht="16" thickBot="1" x14ac:dyDescent="0.4">
      <c r="A109" s="72">
        <f>Sheet2!A109</f>
        <v>0</v>
      </c>
      <c r="B109" s="73">
        <f>Sheet2!B109</f>
        <v>0</v>
      </c>
      <c r="C109" s="73">
        <f>Sheet2!C109</f>
        <v>0</v>
      </c>
      <c r="D109" s="74">
        <f>Sheet2!D109*Sheet2!C109/30</f>
        <v>0</v>
      </c>
      <c r="E109" s="13">
        <f>Sheet5!B108</f>
        <v>0</v>
      </c>
      <c r="F109" s="13">
        <f>Sheet2!F109</f>
        <v>0</v>
      </c>
      <c r="G109" s="13">
        <f>D109*pention!C5/100</f>
        <v>0</v>
      </c>
      <c r="H109" s="216">
        <f>IF(AND(D109&gt;=tax!B5,D109&lt;=tax!C5),D109*tax!D5/100-tax!E5, IF(AND(D109&gt;=tax!B6,D109&lt;=tax!C6),D109*tax!D6/100-tax!E6, IF(AND(D109&gt;=tax!B7,D109&lt;=tax!C7),D109*tax!D7/100-tax!E7, IF(AND(D109&gt;=tax!B8,D109&lt;=tax!C8),D109*tax!D8/100-tax!E8, IF(AND(D109&gt;=tax!B9,D109&lt;=tax!C9),D109*tax!D9/100-tax!E9, IF(D109&gt;=tax!B10,D109*tax!D10/100-tax!E10))))))+Sheet5!C108</f>
        <v>0</v>
      </c>
      <c r="I109" s="13">
        <f>D109*pention!D5/100</f>
        <v>0</v>
      </c>
      <c r="J109" s="13">
        <f>Sheet2!G109</f>
        <v>0</v>
      </c>
      <c r="K109" s="13">
        <f>Sheet2!H109</f>
        <v>0</v>
      </c>
      <c r="L109" s="13">
        <f>Sheet2!I109</f>
        <v>0</v>
      </c>
      <c r="M109" s="13">
        <f>Sheet2!J109</f>
        <v>0</v>
      </c>
      <c r="N109" s="13">
        <f>Sheet2!K109</f>
        <v>0</v>
      </c>
      <c r="O109" s="14">
        <f>Sheet2!L109</f>
        <v>0</v>
      </c>
      <c r="P109" s="14">
        <f>Sheet2!M109</f>
        <v>0</v>
      </c>
      <c r="Q109" s="13">
        <f>Sheet2!N109</f>
        <v>0</v>
      </c>
      <c r="R109" s="74">
        <f t="shared" si="7"/>
        <v>0</v>
      </c>
      <c r="S109" s="75">
        <f t="shared" si="6"/>
        <v>0</v>
      </c>
    </row>
    <row r="110" spans="1:19" ht="16" thickBot="1" x14ac:dyDescent="0.4">
      <c r="A110" s="72">
        <f>Sheet2!A110</f>
        <v>0</v>
      </c>
      <c r="B110" s="73">
        <f>Sheet2!B110</f>
        <v>0</v>
      </c>
      <c r="C110" s="73">
        <f>Sheet2!C110</f>
        <v>0</v>
      </c>
      <c r="D110" s="74">
        <f>Sheet2!D110*Sheet2!C110/30</f>
        <v>0</v>
      </c>
      <c r="E110" s="13">
        <f>Sheet5!B109</f>
        <v>0</v>
      </c>
      <c r="F110" s="13">
        <f>Sheet2!F110</f>
        <v>0</v>
      </c>
      <c r="G110" s="13">
        <f>D110*pention!C5/100</f>
        <v>0</v>
      </c>
      <c r="H110" s="216">
        <f>IF(AND(D110&gt;=tax!B5,D110&lt;=tax!C5),D110*tax!D5/100-tax!E5, IF(AND(D110&gt;=tax!B6,D110&lt;=tax!C6),D110*tax!D6/100-tax!E6, IF(AND(D110&gt;=tax!B7,D110&lt;=tax!C7),D110*tax!D7/100-tax!E7, IF(AND(D110&gt;=tax!B8,D110&lt;=tax!C8),D110*tax!D8/100-tax!E8, IF(AND(D110&gt;=tax!B9,D110&lt;=tax!C9),D110*tax!D9/100-tax!E9, IF(D110&gt;=tax!B10,D110*tax!D10/100-tax!E10))))))+Sheet5!C109</f>
        <v>0</v>
      </c>
      <c r="I110" s="13">
        <f>D110*pention!D5/100</f>
        <v>0</v>
      </c>
      <c r="J110" s="13">
        <f>Sheet2!G110</f>
        <v>0</v>
      </c>
      <c r="K110" s="13">
        <f>Sheet2!H110</f>
        <v>0</v>
      </c>
      <c r="L110" s="13">
        <f>Sheet2!I110</f>
        <v>0</v>
      </c>
      <c r="M110" s="13">
        <f>Sheet2!J110</f>
        <v>0</v>
      </c>
      <c r="N110" s="13">
        <f>Sheet2!K110</f>
        <v>0</v>
      </c>
      <c r="O110" s="14">
        <f>Sheet2!L110</f>
        <v>0</v>
      </c>
      <c r="P110" s="14">
        <f>Sheet2!M110</f>
        <v>0</v>
      </c>
      <c r="Q110" s="13">
        <f>Sheet2!N110</f>
        <v>0</v>
      </c>
      <c r="R110" s="74">
        <f t="shared" si="7"/>
        <v>0</v>
      </c>
      <c r="S110" s="75">
        <f t="shared" si="6"/>
        <v>0</v>
      </c>
    </row>
    <row r="111" spans="1:19" ht="16" thickBot="1" x14ac:dyDescent="0.4">
      <c r="A111" s="72">
        <f>Sheet2!A111</f>
        <v>0</v>
      </c>
      <c r="B111" s="73">
        <f>Sheet2!B111</f>
        <v>0</v>
      </c>
      <c r="C111" s="73">
        <f>Sheet2!C111</f>
        <v>0</v>
      </c>
      <c r="D111" s="74">
        <f>Sheet2!D111*Sheet2!C111/30</f>
        <v>0</v>
      </c>
      <c r="E111" s="13">
        <f>Sheet5!B110</f>
        <v>0</v>
      </c>
      <c r="F111" s="13">
        <f>Sheet2!F111</f>
        <v>0</v>
      </c>
      <c r="G111" s="13">
        <f>D111*pention!C5/100</f>
        <v>0</v>
      </c>
      <c r="H111" s="216">
        <f>IF(AND(D111&gt;=tax!B5,D111&lt;=tax!C5),D111*tax!D5/100-tax!E5, IF(AND(D111&gt;=tax!B6,D111&lt;=tax!C6),D111*tax!D6/100-tax!E6, IF(AND(D111&gt;=tax!B7,D111&lt;=tax!C7),D111*tax!D7/100-tax!E7, IF(AND(D111&gt;=tax!B8,D111&lt;=tax!C8),D111*tax!D8/100-tax!E8, IF(AND(D111&gt;=tax!B9,D111&lt;=tax!C9),D111*tax!D9/100-tax!E9, IF(D111&gt;=tax!B10,D111*tax!D10/100-tax!E10))))))+Sheet5!C110</f>
        <v>0</v>
      </c>
      <c r="I111" s="13">
        <f>D111*pention!D5/100</f>
        <v>0</v>
      </c>
      <c r="J111" s="13">
        <f>Sheet2!G111</f>
        <v>0</v>
      </c>
      <c r="K111" s="13">
        <f>Sheet2!H111</f>
        <v>0</v>
      </c>
      <c r="L111" s="13">
        <f>Sheet2!I111</f>
        <v>0</v>
      </c>
      <c r="M111" s="13">
        <f>Sheet2!J111</f>
        <v>0</v>
      </c>
      <c r="N111" s="13">
        <f>Sheet2!K111</f>
        <v>0</v>
      </c>
      <c r="O111" s="14">
        <f>Sheet2!L111</f>
        <v>0</v>
      </c>
      <c r="P111" s="14">
        <f>Sheet2!M111</f>
        <v>0</v>
      </c>
      <c r="Q111" s="13">
        <f>Sheet2!N111</f>
        <v>0</v>
      </c>
      <c r="R111" s="74">
        <f t="shared" si="7"/>
        <v>0</v>
      </c>
      <c r="S111" s="75">
        <f t="shared" si="6"/>
        <v>0</v>
      </c>
    </row>
    <row r="112" spans="1:19" ht="16" thickBot="1" x14ac:dyDescent="0.4">
      <c r="A112" s="72">
        <f>Sheet2!A112</f>
        <v>0</v>
      </c>
      <c r="B112" s="73">
        <f>Sheet2!B112</f>
        <v>0</v>
      </c>
      <c r="C112" s="73">
        <f>Sheet2!C112</f>
        <v>0</v>
      </c>
      <c r="D112" s="74">
        <f>Sheet2!D112*Sheet2!C112/30</f>
        <v>0</v>
      </c>
      <c r="E112" s="13">
        <f>Sheet5!B111</f>
        <v>0</v>
      </c>
      <c r="F112" s="13">
        <f>Sheet2!F112</f>
        <v>0</v>
      </c>
      <c r="G112" s="13">
        <f>D112*pention!C5/100</f>
        <v>0</v>
      </c>
      <c r="H112" s="216">
        <f>IF(AND(D112&gt;=tax!B5,D112&lt;=tax!C5),D112*tax!D5/100-tax!E5, IF(AND(D112&gt;=tax!B6,D112&lt;=tax!C6),D112*tax!D6/100-tax!E6, IF(AND(D112&gt;=tax!B7,D112&lt;=tax!C7),D112*tax!D7/100-tax!E7, IF(AND(D112&gt;=tax!B8,D112&lt;=tax!C8),D112*tax!D8/100-tax!E8, IF(AND(D112&gt;=tax!B9,D112&lt;=tax!C9),D112*tax!D9/100-tax!E9, IF(D112&gt;=tax!B10,D112*tax!D10/100-tax!E10))))))+Sheet5!C111</f>
        <v>0</v>
      </c>
      <c r="I112" s="13">
        <f>D112*pention!D5/100</f>
        <v>0</v>
      </c>
      <c r="J112" s="13">
        <f>Sheet2!G112</f>
        <v>0</v>
      </c>
      <c r="K112" s="13">
        <f>Sheet2!H112</f>
        <v>0</v>
      </c>
      <c r="L112" s="13">
        <f>Sheet2!I112</f>
        <v>0</v>
      </c>
      <c r="M112" s="13">
        <f>Sheet2!J112</f>
        <v>0</v>
      </c>
      <c r="N112" s="13">
        <f>Sheet2!K112</f>
        <v>0</v>
      </c>
      <c r="O112" s="14">
        <f>Sheet2!L112</f>
        <v>0</v>
      </c>
      <c r="P112" s="14">
        <f>Sheet2!M112</f>
        <v>0</v>
      </c>
      <c r="Q112" s="13">
        <f>Sheet2!N112</f>
        <v>0</v>
      </c>
      <c r="R112" s="74">
        <f t="shared" si="7"/>
        <v>0</v>
      </c>
      <c r="S112" s="75">
        <f t="shared" si="6"/>
        <v>0</v>
      </c>
    </row>
    <row r="113" spans="1:19" ht="16" thickBot="1" x14ac:dyDescent="0.4">
      <c r="A113" s="72">
        <f>Sheet2!A113</f>
        <v>0</v>
      </c>
      <c r="B113" s="73">
        <f>Sheet2!B113</f>
        <v>0</v>
      </c>
      <c r="C113" s="73">
        <f>Sheet2!C113</f>
        <v>0</v>
      </c>
      <c r="D113" s="74">
        <f>Sheet2!D113*Sheet2!C113/30</f>
        <v>0</v>
      </c>
      <c r="E113" s="13">
        <f>Sheet5!B112</f>
        <v>0</v>
      </c>
      <c r="F113" s="13">
        <f>Sheet2!F113</f>
        <v>0</v>
      </c>
      <c r="G113" s="13">
        <f>D113*pention!C5/100</f>
        <v>0</v>
      </c>
      <c r="H113" s="216">
        <f>IF(AND(D113&gt;=tax!B5,D113&lt;=tax!C5),D113*tax!D5/100-tax!E5, IF(AND(D113&gt;=tax!B6,D113&lt;=tax!C6),D113*tax!D6/100-tax!E6, IF(AND(D113&gt;=tax!B7,D113&lt;=tax!C7),D113*tax!D7/100-tax!E7, IF(AND(D113&gt;=tax!B8,D113&lt;=tax!C8),D113*tax!D8/100-tax!E8, IF(AND(D113&gt;=tax!B9,D113&lt;=tax!C9),D113*tax!D9/100-tax!E9, IF(D113&gt;=tax!B10,D113*tax!D10/100-tax!E10))))))+Sheet5!C112</f>
        <v>0</v>
      </c>
      <c r="I113" s="13">
        <f>D113*pention!D5/100</f>
        <v>0</v>
      </c>
      <c r="J113" s="13">
        <f>Sheet2!G113</f>
        <v>0</v>
      </c>
      <c r="K113" s="13">
        <f>Sheet2!H113</f>
        <v>0</v>
      </c>
      <c r="L113" s="13">
        <f>Sheet2!I113</f>
        <v>0</v>
      </c>
      <c r="M113" s="13">
        <f>Sheet2!J113</f>
        <v>0</v>
      </c>
      <c r="N113" s="13">
        <f>Sheet2!K113</f>
        <v>0</v>
      </c>
      <c r="O113" s="14">
        <f>Sheet2!L113</f>
        <v>0</v>
      </c>
      <c r="P113" s="14">
        <f>Sheet2!M113</f>
        <v>0</v>
      </c>
      <c r="Q113" s="13">
        <f>Sheet2!N113</f>
        <v>0</v>
      </c>
      <c r="R113" s="74">
        <f t="shared" si="7"/>
        <v>0</v>
      </c>
      <c r="S113" s="75">
        <f t="shared" si="6"/>
        <v>0</v>
      </c>
    </row>
    <row r="114" spans="1:19" ht="16" thickBot="1" x14ac:dyDescent="0.4">
      <c r="A114" s="72">
        <f>Sheet2!A114</f>
        <v>0</v>
      </c>
      <c r="B114" s="73">
        <f>Sheet2!B114</f>
        <v>0</v>
      </c>
      <c r="C114" s="73">
        <f>Sheet2!C114</f>
        <v>0</v>
      </c>
      <c r="D114" s="74">
        <f>Sheet2!D114*Sheet2!C114/30</f>
        <v>0</v>
      </c>
      <c r="E114" s="13">
        <f>Sheet5!B113</f>
        <v>0</v>
      </c>
      <c r="F114" s="13">
        <f>Sheet2!F114</f>
        <v>0</v>
      </c>
      <c r="G114" s="13">
        <f>D114*pention!C5/100</f>
        <v>0</v>
      </c>
      <c r="H114" s="216">
        <f>IF(AND(D114&gt;=tax!B5,D114&lt;=tax!C5),D114*tax!D5/100-tax!E5, IF(AND(D114&gt;=tax!B6,D114&lt;=tax!C6),D114*tax!D6/100-tax!E6, IF(AND(D114&gt;=tax!B7,D114&lt;=tax!C7),D114*tax!D7/100-tax!E7, IF(AND(D114&gt;=tax!B8,D114&lt;=tax!C8),D114*tax!D8/100-tax!E8, IF(AND(D114&gt;=tax!B9,D114&lt;=tax!C9),D114*tax!D9/100-tax!E9, IF(D114&gt;=tax!B10,D114*tax!D10/100-tax!E10))))))+Sheet5!C113</f>
        <v>0</v>
      </c>
      <c r="I114" s="13">
        <f>D114*pention!D5/100</f>
        <v>0</v>
      </c>
      <c r="J114" s="13">
        <f>Sheet2!G114</f>
        <v>0</v>
      </c>
      <c r="K114" s="13">
        <f>Sheet2!H114</f>
        <v>0</v>
      </c>
      <c r="L114" s="13">
        <f>Sheet2!I114</f>
        <v>0</v>
      </c>
      <c r="M114" s="13">
        <f>Sheet2!J114</f>
        <v>0</v>
      </c>
      <c r="N114" s="13">
        <f>Sheet2!K114</f>
        <v>0</v>
      </c>
      <c r="O114" s="14">
        <f>Sheet2!L114</f>
        <v>0</v>
      </c>
      <c r="P114" s="14">
        <f>Sheet2!M114</f>
        <v>0</v>
      </c>
      <c r="Q114" s="13">
        <f>Sheet2!N114</f>
        <v>0</v>
      </c>
      <c r="R114" s="74">
        <f t="shared" si="7"/>
        <v>0</v>
      </c>
      <c r="S114" s="75">
        <f t="shared" si="6"/>
        <v>0</v>
      </c>
    </row>
    <row r="115" spans="1:19" ht="16" thickBot="1" x14ac:dyDescent="0.4">
      <c r="A115" s="72">
        <f>Sheet2!A115</f>
        <v>0</v>
      </c>
      <c r="B115" s="73">
        <f>Sheet2!B115</f>
        <v>0</v>
      </c>
      <c r="C115" s="73">
        <f>Sheet2!C115</f>
        <v>0</v>
      </c>
      <c r="D115" s="74">
        <f>Sheet2!D115*Sheet2!C115/30</f>
        <v>0</v>
      </c>
      <c r="E115" s="13">
        <f>Sheet5!B114</f>
        <v>0</v>
      </c>
      <c r="F115" s="13">
        <f>Sheet2!F115</f>
        <v>0</v>
      </c>
      <c r="G115" s="13">
        <f>D115*pention!C5/100</f>
        <v>0</v>
      </c>
      <c r="H115" s="216">
        <f>IF(AND(D115&gt;=tax!B5,D115&lt;=tax!C5),D115*tax!D5/100-tax!E5, IF(AND(D115&gt;=tax!B6,D115&lt;=tax!C6),D115*tax!D6/100-tax!E6, IF(AND(D115&gt;=tax!B7,D115&lt;=tax!C7),D115*tax!D7/100-tax!E7, IF(AND(D115&gt;=tax!B8,D115&lt;=tax!C8),D115*tax!D8/100-tax!E8, IF(AND(D115&gt;=tax!B9,D115&lt;=tax!C9),D115*tax!D9/100-tax!E9, IF(D115&gt;=tax!B10,D115*tax!D10/100-tax!E10))))))+Sheet5!C114</f>
        <v>0</v>
      </c>
      <c r="I115" s="13">
        <f>D115*pention!D5/100</f>
        <v>0</v>
      </c>
      <c r="J115" s="13">
        <f>Sheet2!G115</f>
        <v>0</v>
      </c>
      <c r="K115" s="13">
        <f>Sheet2!H115</f>
        <v>0</v>
      </c>
      <c r="L115" s="13">
        <f>Sheet2!I115</f>
        <v>0</v>
      </c>
      <c r="M115" s="13">
        <f>Sheet2!J115</f>
        <v>0</v>
      </c>
      <c r="N115" s="13">
        <f>Sheet2!K115</f>
        <v>0</v>
      </c>
      <c r="O115" s="14">
        <f>Sheet2!L115</f>
        <v>0</v>
      </c>
      <c r="P115" s="14">
        <f>Sheet2!M115</f>
        <v>0</v>
      </c>
      <c r="Q115" s="13">
        <f>Sheet2!N115</f>
        <v>0</v>
      </c>
      <c r="R115" s="74">
        <f t="shared" si="7"/>
        <v>0</v>
      </c>
      <c r="S115" s="75">
        <f t="shared" si="6"/>
        <v>0</v>
      </c>
    </row>
    <row r="116" spans="1:19" ht="16" thickBot="1" x14ac:dyDescent="0.4">
      <c r="A116" s="72">
        <f>Sheet2!A116</f>
        <v>0</v>
      </c>
      <c r="B116" s="73">
        <f>Sheet2!B116</f>
        <v>0</v>
      </c>
      <c r="C116" s="73">
        <f>Sheet2!C116</f>
        <v>0</v>
      </c>
      <c r="D116" s="74">
        <f>Sheet2!D116*Sheet2!C116/30</f>
        <v>0</v>
      </c>
      <c r="E116" s="13">
        <f>Sheet5!B115</f>
        <v>0</v>
      </c>
      <c r="F116" s="13">
        <f>Sheet2!F116</f>
        <v>0</v>
      </c>
      <c r="G116" s="13">
        <f>D116*pention!C5/100</f>
        <v>0</v>
      </c>
      <c r="H116" s="216">
        <f>IF(AND(D116&gt;=tax!B5,D116&lt;=tax!C5),D116*tax!D5/100-tax!E5, IF(AND(D116&gt;=tax!B6,D116&lt;=tax!C6),D116*tax!D6/100-tax!E6, IF(AND(D116&gt;=tax!B7,D116&lt;=tax!C7),D116*tax!D7/100-tax!E7, IF(AND(D116&gt;=tax!B8,D116&lt;=tax!C8),D116*tax!D8/100-tax!E8, IF(AND(D116&gt;=tax!B9,D116&lt;=tax!C9),D116*tax!D9/100-tax!E9, IF(D116&gt;=tax!B10,D116*tax!D10/100-tax!E10))))))+Sheet5!C115</f>
        <v>0</v>
      </c>
      <c r="I116" s="13">
        <f>D116*pention!D5/100</f>
        <v>0</v>
      </c>
      <c r="J116" s="13">
        <f>Sheet2!G116</f>
        <v>0</v>
      </c>
      <c r="K116" s="13">
        <f>Sheet2!H116</f>
        <v>0</v>
      </c>
      <c r="L116" s="13">
        <f>Sheet2!I116</f>
        <v>0</v>
      </c>
      <c r="M116" s="13">
        <f>Sheet2!J116</f>
        <v>0</v>
      </c>
      <c r="N116" s="13">
        <f>Sheet2!K116</f>
        <v>0</v>
      </c>
      <c r="O116" s="14">
        <f>Sheet2!L116</f>
        <v>0</v>
      </c>
      <c r="P116" s="14">
        <f>Sheet2!M116</f>
        <v>0</v>
      </c>
      <c r="Q116" s="13">
        <f>Sheet2!N116</f>
        <v>0</v>
      </c>
      <c r="R116" s="74">
        <f t="shared" si="7"/>
        <v>0</v>
      </c>
      <c r="S116" s="75">
        <f t="shared" si="6"/>
        <v>0</v>
      </c>
    </row>
    <row r="117" spans="1:19" ht="16" thickBot="1" x14ac:dyDescent="0.4">
      <c r="A117" s="72">
        <f>Sheet2!A117</f>
        <v>0</v>
      </c>
      <c r="B117" s="73">
        <f>Sheet2!B117</f>
        <v>0</v>
      </c>
      <c r="C117" s="73">
        <f>Sheet2!C117</f>
        <v>0</v>
      </c>
      <c r="D117" s="74">
        <f>Sheet2!D117*Sheet2!C117/30</f>
        <v>0</v>
      </c>
      <c r="E117" s="13">
        <f>Sheet5!B116</f>
        <v>0</v>
      </c>
      <c r="F117" s="13">
        <f>Sheet2!F117</f>
        <v>0</v>
      </c>
      <c r="G117" s="13">
        <f>D117*pention!C5/100</f>
        <v>0</v>
      </c>
      <c r="H117" s="216">
        <f>IF(AND(D117&gt;=tax!B5,D117&lt;=tax!C5),D117*tax!D5/100-tax!E5, IF(AND(D117&gt;=tax!B6,D117&lt;=tax!C6),D117*tax!D6/100-tax!E6, IF(AND(D117&gt;=tax!B7,D117&lt;=tax!C7),D117*tax!D7/100-tax!E7, IF(AND(D117&gt;=tax!B8,D117&lt;=tax!C8),D117*tax!D8/100-tax!E8, IF(AND(D117&gt;=tax!B9,D117&lt;=tax!C9),D117*tax!D9/100-tax!E9, IF(D117&gt;=tax!B10,D117*tax!D10/100-tax!E10))))))+Sheet5!C116</f>
        <v>0</v>
      </c>
      <c r="I117" s="13">
        <f>D117*pention!D5/100</f>
        <v>0</v>
      </c>
      <c r="J117" s="13">
        <f>Sheet2!G117</f>
        <v>0</v>
      </c>
      <c r="K117" s="13">
        <f>Sheet2!H117</f>
        <v>0</v>
      </c>
      <c r="L117" s="13">
        <f>Sheet2!I117</f>
        <v>0</v>
      </c>
      <c r="M117" s="13">
        <f>Sheet2!J117</f>
        <v>0</v>
      </c>
      <c r="N117" s="13">
        <f>Sheet2!K117</f>
        <v>0</v>
      </c>
      <c r="O117" s="14">
        <f>Sheet2!L117</f>
        <v>0</v>
      </c>
      <c r="P117" s="14">
        <f>Sheet2!M117</f>
        <v>0</v>
      </c>
      <c r="Q117" s="13">
        <f>Sheet2!N117</f>
        <v>0</v>
      </c>
      <c r="R117" s="74">
        <f t="shared" si="7"/>
        <v>0</v>
      </c>
      <c r="S117" s="75">
        <f t="shared" si="6"/>
        <v>0</v>
      </c>
    </row>
    <row r="118" spans="1:19" ht="16" thickBot="1" x14ac:dyDescent="0.4">
      <c r="A118" s="86">
        <f>Sheet2!A118</f>
        <v>0</v>
      </c>
      <c r="B118" s="87">
        <f>Sheet2!B118</f>
        <v>0</v>
      </c>
      <c r="C118" s="87">
        <f>Sheet2!C118</f>
        <v>0</v>
      </c>
      <c r="D118" s="88">
        <f>Sheet2!D118*Sheet2!C118/30</f>
        <v>0</v>
      </c>
      <c r="E118" s="89">
        <f>Sheet5!B117</f>
        <v>0</v>
      </c>
      <c r="F118" s="89">
        <f>Sheet2!F118</f>
        <v>0</v>
      </c>
      <c r="G118" s="89">
        <f>D118*pention!C5/100</f>
        <v>0</v>
      </c>
      <c r="H118" s="217">
        <f>IF(AND(D118&gt;=tax!B5,D118&lt;=tax!C5),D118*tax!D5/100-tax!E5, IF(AND(D118&gt;=tax!B6,D118&lt;=tax!C6),D118*tax!D6/100-tax!E6, IF(AND(D118&gt;=tax!B7,D118&lt;=tax!C7),D118*tax!D7/100-tax!E7, IF(AND(D118&gt;=tax!B8,D118&lt;=tax!C8),D118*tax!D8/100-tax!E8, IF(AND(D118&gt;=tax!B9,D118&lt;=tax!C9),D118*tax!D9/100-tax!E9, IF(D118&gt;=tax!B10,D118*tax!D10/100-tax!E10))))))+Sheet5!C117</f>
        <v>0</v>
      </c>
      <c r="I118" s="89">
        <f>D118*pention!D5/100</f>
        <v>0</v>
      </c>
      <c r="J118" s="89">
        <f>Sheet2!G118</f>
        <v>0</v>
      </c>
      <c r="K118" s="89">
        <f>Sheet2!H118</f>
        <v>0</v>
      </c>
      <c r="L118" s="89">
        <f>Sheet2!I118</f>
        <v>0</v>
      </c>
      <c r="M118" s="89">
        <f>Sheet2!J118</f>
        <v>0</v>
      </c>
      <c r="N118" s="89">
        <f>Sheet2!K118</f>
        <v>0</v>
      </c>
      <c r="O118" s="90">
        <f>Sheet2!L118</f>
        <v>0</v>
      </c>
      <c r="P118" s="90">
        <f>Sheet2!M118</f>
        <v>0</v>
      </c>
      <c r="Q118" s="89">
        <f>Sheet2!N118</f>
        <v>0</v>
      </c>
      <c r="R118" s="88">
        <f t="shared" si="7"/>
        <v>0</v>
      </c>
      <c r="S118" s="91">
        <f t="shared" si="6"/>
        <v>0</v>
      </c>
    </row>
    <row r="119" spans="1:19" ht="16" thickBot="1" x14ac:dyDescent="0.4">
      <c r="A119" s="252" t="s">
        <v>31</v>
      </c>
      <c r="B119" s="253"/>
      <c r="C119" s="254"/>
      <c r="D119" s="126">
        <f>SUM(D4:D118)</f>
        <v>21238</v>
      </c>
      <c r="E119" s="126">
        <f t="shared" ref="E119:S119" si="8">SUM(E4:E118)</f>
        <v>2123.8000000000002</v>
      </c>
      <c r="F119" s="126">
        <f t="shared" si="8"/>
        <v>200</v>
      </c>
      <c r="G119" s="126">
        <f t="shared" si="8"/>
        <v>2336.1799999999998</v>
      </c>
      <c r="H119" s="218">
        <f t="shared" si="8"/>
        <v>5401.87</v>
      </c>
      <c r="I119" s="126">
        <f t="shared" si="8"/>
        <v>1486.66</v>
      </c>
      <c r="J119" s="126">
        <f t="shared" si="8"/>
        <v>0</v>
      </c>
      <c r="K119" s="126">
        <f t="shared" si="8"/>
        <v>10</v>
      </c>
      <c r="L119" s="126">
        <f t="shared" si="8"/>
        <v>0</v>
      </c>
      <c r="M119" s="126">
        <f t="shared" si="8"/>
        <v>0</v>
      </c>
      <c r="N119" s="126">
        <f t="shared" si="8"/>
        <v>0</v>
      </c>
      <c r="O119" s="126">
        <f t="shared" si="8"/>
        <v>0</v>
      </c>
      <c r="P119" s="126">
        <f t="shared" si="8"/>
        <v>0</v>
      </c>
      <c r="Q119" s="126">
        <f t="shared" si="8"/>
        <v>10</v>
      </c>
      <c r="R119" s="126">
        <f t="shared" si="8"/>
        <v>6908.53</v>
      </c>
      <c r="S119" s="126">
        <f t="shared" si="8"/>
        <v>16653.27</v>
      </c>
    </row>
  </sheetData>
  <sheetProtection password="8D5C" sheet="1" objects="1" scenarios="1"/>
  <mergeCells count="3">
    <mergeCell ref="B1:E1"/>
    <mergeCell ref="C2:E2"/>
    <mergeCell ref="A119:C119"/>
  </mergeCells>
  <hyperlinks>
    <hyperlink ref="B1" location="Sheet1!A1" display="ወደ ዋናው ማውጫ"/>
  </hyperlinks>
  <pageMargins left="0.7" right="0.7" top="0.75" bottom="0.75" header="0.51180555555555551" footer="0.51180555555555551"/>
  <pageSetup scale="44" firstPageNumber="0" orientation="landscape" horizontalDpi="300" verticalDpi="300" r:id="rId1"/>
  <headerFooter alignWithMargins="0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3"/>
  <sheetViews>
    <sheetView workbookViewId="0">
      <selection activeCell="B1" sqref="B1:C1"/>
    </sheetView>
  </sheetViews>
  <sheetFormatPr defaultColWidth="9.1796875" defaultRowHeight="14.5" x14ac:dyDescent="0.35"/>
  <cols>
    <col min="1" max="1" width="9.1796875" style="15"/>
    <col min="2" max="2" width="14.36328125" style="15" customWidth="1"/>
    <col min="3" max="3" width="13.36328125" style="15" customWidth="1"/>
    <col min="4" max="16384" width="9.1796875" style="15"/>
  </cols>
  <sheetData>
    <row r="1" spans="2:12" ht="15" thickBot="1" x14ac:dyDescent="0.4">
      <c r="B1" s="255" t="s">
        <v>14</v>
      </c>
      <c r="C1" s="255"/>
    </row>
    <row r="2" spans="2:12" ht="31" x14ac:dyDescent="0.35">
      <c r="B2" s="203" t="s">
        <v>82</v>
      </c>
      <c r="C2" s="204" t="s">
        <v>33</v>
      </c>
    </row>
    <row r="3" spans="2:12" ht="28.5" x14ac:dyDescent="0.65">
      <c r="B3" s="205">
        <f>Sheet2!D4*Sheet2!E4/100</f>
        <v>2123.8000000000002</v>
      </c>
      <c r="C3" s="212">
        <f>IF(AND(B3&gt;=tax!B5,B3&lt;=tax!C5),B3*tax!D5/100-tax!E5, IF(AND(B3&gt;=tax!B6,B3&lt;=tax!C6),B3*tax!D6/100-tax!E6, IF(AND(B3&gt;=tax!B7,B3&lt;=tax!C7),B3*tax!D7/100-tax!E7, IF(AND(B3&gt;=tax!B8,B3&lt;=tax!C8),B3*tax!D8/100-tax!E8, IF(AND(B3&gt;=tax!B9,B3&lt;=tax!C9),B3*tax!D9/100-tax!E9, IF(B3&gt;=tax!B10,B3*tax!D10/100-tax!E10))))))</f>
        <v>18.57000000000005</v>
      </c>
      <c r="F3" s="127"/>
      <c r="G3" s="127"/>
      <c r="H3" s="127"/>
      <c r="I3" s="127"/>
      <c r="J3" s="127"/>
      <c r="K3" s="127"/>
      <c r="L3" s="127"/>
    </row>
    <row r="4" spans="2:12" x14ac:dyDescent="0.35">
      <c r="B4" s="205">
        <f>Sheet2!D5*Sheet2!E5/100</f>
        <v>0</v>
      </c>
      <c r="C4" s="206">
        <f>IF(AND(B4&gt;=tax!B5,B4&lt;=tax!C5),B4*tax!D5/100-tax!E5, IF(AND(B4&gt;=tax!B6,B4&lt;=tax!C6),B4*tax!D6/100-tax!E6, IF(AND(B4&gt;=tax!B7,B4&lt;=tax!C7),B4*tax!D7/100-tax!E7, IF(AND(B4&gt;=tax!B8,B4&lt;=tax!C8),B4*tax!D8/100-tax!E8, IF(AND(B4&gt;=tax!B9,B4&lt;=tax!C9),B4*tax!D9/100-tax!E9, IF(B4&gt;=tax!B10,B4*tax!D10/100-tax!E10))))))</f>
        <v>0</v>
      </c>
    </row>
    <row r="5" spans="2:12" x14ac:dyDescent="0.35">
      <c r="B5" s="205">
        <f>Sheet2!D6*Sheet2!E6/100</f>
        <v>0</v>
      </c>
      <c r="C5" s="206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6" spans="2:12" x14ac:dyDescent="0.35">
      <c r="B6" s="205">
        <f>Sheet2!D7*Sheet2!E7/100</f>
        <v>0</v>
      </c>
      <c r="C6" s="212">
        <f>IF(AND(B6&gt;=tax!B5,B6&lt;=tax!C5),B6*tax!D5/100-tax!E5, IF(AND(B6&gt;=tax!B6,B6&lt;=tax!C6),B6*tax!D6/100-tax!E6, IF(AND(B6&gt;=tax!B7,B6&lt;=tax!C7),B6*tax!D7/100-tax!E7, IF(AND(B6&gt;=tax!B8,B6&lt;=tax!C8),B6*tax!D8/100-tax!E8, IF(AND(B6&gt;=tax!B9,B6&lt;=tax!C9),B6*tax!D9/100-tax!E9, IF(B6&gt;=tax!B10,B6*tax!D10/100-tax!E10))))))</f>
        <v>0</v>
      </c>
    </row>
    <row r="7" spans="2:12" x14ac:dyDescent="0.35">
      <c r="B7" s="205">
        <f>Sheet2!D8*Sheet2!E8/100</f>
        <v>0</v>
      </c>
      <c r="C7" s="212">
        <f>IF(AND(B7&gt;=tax!B5,B7&lt;=tax!C5),B7*tax!D5/100-tax!E5, IF(AND(B7&gt;=tax!B6,B7&lt;=tax!C6),B7*tax!D6/100-tax!E6, IF(AND(B7&gt;=tax!B7,B7&lt;=tax!C7),B7*tax!D7/100-tax!E7, IF(AND(B7&gt;=tax!B8,B7&lt;=tax!C8),B7*tax!D8/100-tax!E8, IF(AND(B7&gt;=tax!B9,B7&lt;=tax!C9),B7*tax!D9/100-tax!E9, IF(B7&gt;=tax!B10,B7*tax!D10/100-tax!E10))))))</f>
        <v>0</v>
      </c>
    </row>
    <row r="8" spans="2:12" x14ac:dyDescent="0.35">
      <c r="B8" s="205">
        <f>Sheet2!D9*Sheet2!E9/100</f>
        <v>0</v>
      </c>
      <c r="C8" s="212">
        <f>IF(AND(B8&gt;=tax!B5,B8&lt;=tax!C5),B8*tax!D5/100-tax!E5, IF(AND(B8&gt;=tax!B6,B8&lt;=tax!C6),B8*tax!D6/100-tax!E6, IF(AND(B8&gt;=tax!B7,B8&lt;=tax!C7),B8*tax!D7/100-tax!E7, IF(AND(B8&gt;=tax!B8,B8&lt;=tax!C8),B8*tax!D8/100-tax!E8, IF(AND(B8&gt;=tax!B9,B8&lt;=tax!C9),B8*tax!D9/100-tax!E9, IF(B8&gt;=tax!B10,B8*tax!D10/100-tax!E10))))))</f>
        <v>0</v>
      </c>
    </row>
    <row r="9" spans="2:12" x14ac:dyDescent="0.35">
      <c r="B9" s="205">
        <f>Sheet2!D10*Sheet2!E10/100</f>
        <v>0</v>
      </c>
      <c r="C9" s="212">
        <f>IF(AND(B9&gt;=tax!B5,B9&lt;=tax!C5),B9*tax!D5/100-tax!E5, IF(AND(B9&gt;=tax!B6,B9&lt;=tax!C6),B9*tax!D6/100-tax!E6, IF(AND(B9&gt;=tax!B7,B9&lt;=tax!C7),B9*tax!D7/100-tax!E7, IF(AND(B9&gt;=tax!B8,B9&lt;=tax!C8),B9*tax!D8/100-tax!E8, IF(AND(B9&gt;=tax!B9,B9&lt;=tax!C9),B9*tax!D9/100-tax!E9, IF(B9&gt;=tax!B10,B9*tax!D10/100-tax!E10))))))</f>
        <v>0</v>
      </c>
    </row>
    <row r="10" spans="2:12" x14ac:dyDescent="0.35">
      <c r="B10" s="205">
        <f>Sheet2!D11*Sheet2!E11/100</f>
        <v>0</v>
      </c>
      <c r="C10" s="212">
        <f>IF(AND(B10&gt;=tax!B5,B10&lt;=tax!C5),B10*tax!D5/100-tax!E5, IF(AND(B10&gt;=tax!B6,B10&lt;=tax!C6),B10*tax!D6/100-tax!E6, IF(AND(B10&gt;=tax!B7,B10&lt;=tax!C7),B10*tax!D7/100-tax!E7, IF(AND(B10&gt;=tax!B8,B10&lt;=tax!C8),B10*tax!D8/100-tax!E8, IF(AND(B10&gt;=tax!B9,B10&lt;=tax!C9),B10*tax!D9/100-tax!E9, IF(B10&gt;=tax!B10,B10*tax!D10/100-tax!E10))))))</f>
        <v>0</v>
      </c>
    </row>
    <row r="11" spans="2:12" x14ac:dyDescent="0.35">
      <c r="B11" s="205">
        <f>Sheet2!D12*Sheet2!E12/100</f>
        <v>0</v>
      </c>
      <c r="C11" s="212">
        <f>IF(AND(B11&gt;=tax!B5,B11&lt;=tax!C5),B11*tax!D5/100-tax!E5, IF(AND(B11&gt;=tax!B6,B11&lt;=tax!C6),B11*tax!D6/100-tax!E6, IF(AND(B11&gt;=tax!B7,B11&lt;=tax!C7),B11*tax!D7/100-tax!E7, IF(AND(B11&gt;=tax!B8,B11&lt;=tax!C8),B11*tax!D8/100-tax!E8, IF(AND(B11&gt;=tax!B9,B11&lt;=tax!C9),B11*tax!D9/100-tax!E9, IF(B11&gt;=tax!B10,B11*tax!D10/100-tax!E10))))))</f>
        <v>0</v>
      </c>
    </row>
    <row r="12" spans="2:12" x14ac:dyDescent="0.35">
      <c r="B12" s="205">
        <f>Sheet2!D13*Sheet2!E13/100</f>
        <v>0</v>
      </c>
      <c r="C12" s="212">
        <f>IF(AND(B12&gt;=tax!B5,B12&lt;=tax!C5),B12*tax!D5/100-tax!E5, IF(AND(B12&gt;=tax!B6,B12&lt;=tax!C6),B12*tax!D6/100-tax!E6, IF(AND(B12&gt;=tax!B7,B12&lt;=tax!C7),B12*tax!D7/100-tax!E7, IF(AND(B12&gt;=tax!B8,B12&lt;=tax!C8),B12*tax!D8/100-tax!E8, IF(AND(B12&gt;=tax!B9,B12&lt;=tax!C9),B12*tax!D9/100-tax!E9, IF(B12&gt;=tax!B10,B12*tax!D10/100-tax!E10))))))</f>
        <v>0</v>
      </c>
    </row>
    <row r="13" spans="2:12" x14ac:dyDescent="0.35">
      <c r="B13" s="205">
        <f>Sheet2!D14*Sheet2!E14/100</f>
        <v>0</v>
      </c>
      <c r="C13" s="212">
        <f>IF(AND(B13&gt;=tax!B5,B13&lt;=tax!C5),B13*tax!D5/100-tax!E5, IF(AND(B13&gt;=tax!B6,B13&lt;=tax!C6),B13*tax!D6/100-tax!E6, IF(AND(B13&gt;=tax!B7,B13&lt;=tax!C7),B13*tax!D7/100-tax!E7, IF(AND(B13&gt;=tax!B8,B13&lt;=tax!C8),B13*tax!D8/100-tax!E8, IF(AND(B13&gt;=tax!B9,B13&lt;=tax!C9),B13*tax!D9/100-tax!E9, IF(B13&gt;=tax!B10,B13*tax!D10/100-tax!E10))))))</f>
        <v>0</v>
      </c>
    </row>
    <row r="14" spans="2:12" x14ac:dyDescent="0.35">
      <c r="B14" s="205">
        <f>Sheet2!D15*Sheet2!E15/100</f>
        <v>0</v>
      </c>
      <c r="C14" s="212">
        <f>IF(AND(B14&gt;=tax!B5,B14&lt;=tax!C5),B14*tax!D5/100-tax!E5, IF(AND(B14&gt;=tax!B6,B14&lt;=tax!C6),B14*tax!D6/100-tax!E6, IF(AND(B14&gt;=tax!B7,B14&lt;=tax!C7),B14*tax!D7/100-tax!E7, IF(AND(B14&gt;=tax!B8,B14&lt;=tax!C8),B14*tax!D8/100-tax!E8, IF(AND(B14&gt;=tax!B9,B14&lt;=tax!C9),B14*tax!D9/100-tax!E9, IF(B14&gt;=tax!B10,B14*tax!D10/100-tax!E10))))))</f>
        <v>0</v>
      </c>
    </row>
    <row r="15" spans="2:12" x14ac:dyDescent="0.35">
      <c r="B15" s="205">
        <f>Sheet2!D16*Sheet2!E16/100</f>
        <v>0</v>
      </c>
      <c r="C15" s="212">
        <f>IF(AND(B15&gt;=tax!B5,B15&lt;=tax!C5),B15*tax!D5/100-tax!E5, IF(AND(B15&gt;=tax!B6,B15&lt;=tax!C6),B15*tax!D6/100-tax!E6, IF(AND(B15&gt;=tax!B7,B15&lt;=tax!C7),B15*tax!D7/100-tax!E7, IF(AND(B15&gt;=tax!B8,B15&lt;=tax!C8),B15*tax!D8/100-tax!E8, IF(AND(B15&gt;=tax!B9,B15&lt;=tax!C9),B15*tax!D9/100-tax!E9, IF(B15&gt;=tax!B10,B15*tax!D10/100-tax!E10))))))</f>
        <v>0</v>
      </c>
    </row>
    <row r="16" spans="2:12" x14ac:dyDescent="0.35">
      <c r="B16" s="205">
        <f>Sheet2!D17*Sheet2!E17/100</f>
        <v>0</v>
      </c>
      <c r="C16" s="212">
        <f>IF(AND(B16&gt;=tax!B5,B16&lt;=tax!C5),B16*tax!D5/100-tax!E5, IF(AND(B16&gt;=tax!B6,B16&lt;=tax!C6),B16*tax!D6/100-tax!E6, IF(AND(B16&gt;=tax!B7,B16&lt;=tax!C7),B16*tax!D7/100-tax!E7, IF(AND(B16&gt;=tax!B8,B16&lt;=tax!C8),B16*tax!D8/100-tax!E8, IF(AND(B16&gt;=tax!B9,B16&lt;=tax!C9),B16*tax!D9/100-tax!E9, IF(B16&gt;=tax!B10,B16*tax!D10/100-tax!E10))))))</f>
        <v>0</v>
      </c>
    </row>
    <row r="17" spans="2:3" x14ac:dyDescent="0.35">
      <c r="B17" s="205">
        <f>Sheet2!D18*Sheet2!E18/100</f>
        <v>0</v>
      </c>
      <c r="C17" s="213">
        <f>IF(AND(B17&gt;=tax!B5,B17&lt;=tax!C5),B17*tax!D5/100-tax!E5, IF(AND(B17&gt;=tax!B6,B17&lt;=tax!C6),B17*tax!D6/100-tax!E6, IF(AND(B17&gt;=tax!B7,B17&lt;=tax!C7),B17*tax!D7/100-tax!E7, IF(AND(B17&gt;=tax!B8,B17&lt;=tax!C8),B17*tax!D8/100-tax!E8, IF(AND(B17&gt;=tax!B9,B17&lt;=tax!C9),B17*tax!D9/100-tax!E9, IF(B17&gt;=tax!B10,B17*tax!D10/100-tax!E10))))))</f>
        <v>0</v>
      </c>
    </row>
    <row r="18" spans="2:3" x14ac:dyDescent="0.35">
      <c r="B18" s="205">
        <f>Sheet2!D19*Sheet2!E19/100</f>
        <v>0</v>
      </c>
      <c r="C18" s="212">
        <f>IF(AND(B18&gt;=tax!B5,B18&lt;=tax!C5),B18*tax!D5/100-tax!E5, IF(AND(B18&gt;=tax!B6,B18&lt;=tax!C6),B18*tax!D6/100-tax!E6, IF(AND(B18&gt;=tax!B7,B18&lt;=tax!C7),B18*tax!D7/100-tax!E7, IF(AND(B18&gt;=tax!B8,B18&lt;=tax!C8),B18*tax!D8/100-tax!E8, IF(AND(B18&gt;=tax!B9,B18&lt;=tax!C9),B18*tax!D9/100-tax!E9, IF(B18&gt;=tax!B10,B18*tax!D10/100-tax!E10))))))</f>
        <v>0</v>
      </c>
    </row>
    <row r="19" spans="2:3" x14ac:dyDescent="0.35">
      <c r="B19" s="205">
        <f>Sheet2!D20*Sheet2!E20/100</f>
        <v>0</v>
      </c>
      <c r="C19" s="212">
        <f>IF(AND(B19&gt;=tax!B5,B19&lt;=tax!C5),B19*tax!D5/100-tax!E5, IF(AND(B19&gt;=tax!B6,B19&lt;=tax!C6),B19*tax!D6/100-tax!E6, IF(AND(B19&gt;=tax!B7,B19&lt;=tax!C7),B19*tax!D7/100-tax!E7, IF(AND(B19&gt;=tax!B8,B19&lt;=tax!C8),B19*tax!D8/100-tax!E8, IF(AND(B19&gt;=tax!B9,B19&lt;=tax!C9),B19*tax!D9/100-tax!E9, IF(B19&gt;=tax!B10,B19*tax!D10/100-tax!E10))))))</f>
        <v>0</v>
      </c>
    </row>
    <row r="20" spans="2:3" x14ac:dyDescent="0.35">
      <c r="B20" s="205">
        <f>Sheet2!D21*Sheet2!E21/100</f>
        <v>0</v>
      </c>
      <c r="C20" s="212">
        <f>IF(AND(B20&gt;=tax!B5,B20&lt;=tax!C5),B20*tax!D5/100-tax!E5, IF(AND(B20&gt;=tax!B6,B20&lt;=tax!C6),B20*tax!D6/100-tax!E6, IF(AND(B20&gt;=tax!B7,B20&lt;=tax!C7),B20*tax!D7/100-tax!E7, IF(AND(B20&gt;=tax!B8,B20&lt;=tax!C8),B20*tax!D8/100-tax!E8, IF(AND(B20&gt;=tax!B9,B20&lt;=tax!C9),B20*tax!D9/100-tax!E9, IF(B20&gt;=tax!B10,B20*tax!D10/100-tax!E10))))))</f>
        <v>0</v>
      </c>
    </row>
    <row r="21" spans="2:3" x14ac:dyDescent="0.35">
      <c r="B21" s="205">
        <f>Sheet2!D22*Sheet2!E22/100</f>
        <v>0</v>
      </c>
      <c r="C21" s="212">
        <f>IF(AND(B21&gt;=tax!B5,B21&lt;=tax!C5),B21*tax!D5/100-tax!E5, IF(AND(B21&gt;=tax!B6,B21&lt;=tax!C6),B21*tax!D6/100-tax!E6, IF(AND(B21&gt;=tax!B7,B21&lt;=tax!C7),B21*tax!D7/100-tax!E7, IF(AND(B21&gt;=tax!B8,B21&lt;=tax!C8),B21*tax!D8/100-tax!E8, IF(AND(B21&gt;=tax!B9,B21&lt;=tax!C9),B21*tax!D9/100-tax!E9, IF(B21&gt;=tax!B10,B21*tax!D10/100-tax!E10))))))</f>
        <v>0</v>
      </c>
    </row>
    <row r="22" spans="2:3" x14ac:dyDescent="0.35">
      <c r="B22" s="205">
        <f>Sheet2!D23*Sheet2!E23/100</f>
        <v>0</v>
      </c>
      <c r="C22" s="212">
        <f>IF(AND(B22&gt;=tax!B5,B22&lt;=tax!C5),B22*tax!D5/100-tax!E5, IF(AND(B22&gt;=tax!B6,B22&lt;=tax!C6),B22*tax!D6/100-tax!E6, IF(AND(B22&gt;=tax!B7,B22&lt;=tax!C7),B22*tax!D7/100-tax!E7, IF(AND(B22&gt;=tax!B8,B22&lt;=tax!C8),B22*tax!D8/100-tax!E8, IF(AND(B22&gt;=tax!B9,B22&lt;=tax!C9),B22*tax!D9/100-tax!E9, IF(B22&gt;=tax!B10,B22*tax!D10/100-tax!E10))))))</f>
        <v>0</v>
      </c>
    </row>
    <row r="23" spans="2:3" x14ac:dyDescent="0.35">
      <c r="B23" s="205">
        <f>Sheet2!D24*Sheet2!E24/100</f>
        <v>0</v>
      </c>
      <c r="C23" s="212">
        <f>IF(AND(B23&gt;=tax!B5,B23&lt;=tax!C5),B23*tax!D5/100-tax!E5, IF(AND(B23&gt;=tax!B6,B23&lt;=tax!C6),B23*tax!D6/100-tax!E6, IF(AND(B23&gt;=tax!B7,B23&lt;=tax!C7),B23*tax!D7/100-tax!E7, IF(AND(B23&gt;=tax!B8,B23&lt;=tax!C8),B23*tax!D8/100-tax!E8, IF(AND(B23&gt;=tax!B9,B23&lt;=tax!C9),B23*tax!D9/100-tax!E9, IF(B23&gt;=tax!B10,B23*tax!D10/100-tax!E10))))))</f>
        <v>0</v>
      </c>
    </row>
    <row r="24" spans="2:3" x14ac:dyDescent="0.35">
      <c r="B24" s="205">
        <f>Sheet2!D25*Sheet2!E25/100</f>
        <v>0</v>
      </c>
      <c r="C24" s="212">
        <f>IF(AND(B24&gt;=tax!B5,B24&lt;=tax!C5),B24*tax!D5/100-tax!E5, IF(AND(B24&gt;=tax!B6,B24&lt;=tax!C6),B24*tax!D6/100-tax!E6, IF(AND(B24&gt;=tax!B7,B24&lt;=tax!C7),B24*tax!D7/100-tax!E7, IF(AND(B24&gt;=tax!B8,B24&lt;=tax!C8),B24*tax!D8/100-tax!E8, IF(AND(B24&gt;=tax!B9,B24&lt;=tax!C9),B24*tax!D9/100-tax!E9, IF(B24&gt;=tax!B10,B24*tax!D10/100-tax!E10))))))</f>
        <v>0</v>
      </c>
    </row>
    <row r="25" spans="2:3" x14ac:dyDescent="0.35">
      <c r="B25" s="205">
        <f>Sheet2!D26*Sheet2!E26/100</f>
        <v>0</v>
      </c>
      <c r="C25" s="212">
        <f>IF(AND(B25&gt;=tax!B5,B25&lt;=tax!C5),B25*tax!D5/100-tax!E5, IF(AND(B25&gt;=tax!B6,B25&lt;=tax!C6),B25*tax!D6/100-tax!E6, IF(AND(B25&gt;=tax!B7,B25&lt;=tax!C7),B25*tax!D7/100-tax!E7, IF(AND(B25&gt;=tax!B8,B25&lt;=tax!C8),B25*tax!D8/100-tax!E8, IF(AND(B25&gt;=tax!B9,B25&lt;=tax!C9),B25*tax!D9/100-tax!E9, IF(B25&gt;=tax!B10,B25*tax!D10/100-tax!E10))))))</f>
        <v>0</v>
      </c>
    </row>
    <row r="26" spans="2:3" x14ac:dyDescent="0.35">
      <c r="B26" s="205">
        <f>Sheet2!D27*Sheet2!E27/100</f>
        <v>0</v>
      </c>
      <c r="C26" s="212">
        <f>IF(AND(B26&gt;=tax!B5,B26&lt;=tax!C5),B26*tax!D5/100-tax!E5, IF(AND(B26&gt;=tax!B6,B26&lt;=tax!C6),B26*tax!D6/100-tax!E6, IF(AND(B26&gt;=tax!B7,B26&lt;=tax!C7),B26*tax!D7/100-tax!E7, IF(AND(B26&gt;=tax!B8,B26&lt;=tax!C8),B26*tax!D8/100-tax!E8, IF(AND(B26&gt;=tax!B9,B26&lt;=tax!C9),B26*tax!D9/100-tax!E9, IF(B26&gt;=tax!B10,B26*tax!D10/100-tax!E10))))))</f>
        <v>0</v>
      </c>
    </row>
    <row r="27" spans="2:3" x14ac:dyDescent="0.35">
      <c r="B27" s="205">
        <f>Sheet2!D28*Sheet2!E28/100</f>
        <v>0</v>
      </c>
      <c r="C27" s="212">
        <f>IF(AND(B27&gt;=tax!B5,B27&lt;=tax!C5),B27*tax!D5/100-tax!E5, IF(AND(B27&gt;=tax!B6,B27&lt;=tax!C6),B27*tax!D6/100-tax!E6, IF(AND(B27&gt;=tax!B7,B27&lt;=tax!C7),B27*tax!D7/100-tax!E7, IF(AND(B27&gt;=tax!B8,B27&lt;=tax!C8),B27*tax!D8/100-tax!E8, IF(AND(B27&gt;=tax!B9,B27&lt;=tax!C9),B27*tax!D9/100-tax!E9, IF(B27&gt;=tax!B10,B27*tax!D10/100-tax!E10))))))</f>
        <v>0</v>
      </c>
    </row>
    <row r="28" spans="2:3" x14ac:dyDescent="0.35">
      <c r="B28" s="205">
        <f>Sheet2!D29*Sheet2!E29/100</f>
        <v>0</v>
      </c>
      <c r="C28" s="212">
        <f>IF(AND(B28&gt;=tax!B5,B28&lt;=tax!C5),B28*tax!D5/100-tax!E5, IF(AND(B28&gt;=tax!B6,B28&lt;=tax!C6),B28*tax!D6/100-tax!E6, IF(AND(B28&gt;=tax!B7,B28&lt;=tax!C7),B28*tax!D7/100-tax!E7, IF(AND(B28&gt;=tax!B8,B28&lt;=tax!C8),B28*tax!D8/100-tax!E8, IF(AND(B28&gt;=tax!B9,B28&lt;=tax!C9),B28*tax!D9/100-tax!E9, IF(B28&gt;=tax!B10,B28*tax!D10/100-tax!E10))))))</f>
        <v>0</v>
      </c>
    </row>
    <row r="29" spans="2:3" x14ac:dyDescent="0.35">
      <c r="B29" s="205">
        <f>Sheet2!D30*Sheet2!E30/100</f>
        <v>0</v>
      </c>
      <c r="C29" s="212">
        <f>IF(AND(B29&gt;=tax!B5,B29&lt;=tax!C5),B29*tax!D5/100-tax!E5, IF(AND(B29&gt;=tax!B6,B29&lt;=tax!C6),B29*tax!D6/100-tax!E6, IF(AND(B29&gt;=tax!B7,B29&lt;=tax!C7),B29*tax!D7/100-tax!E7, IF(AND(B29&gt;=tax!B8,B29&lt;=tax!C8),B29*tax!D8/100-tax!E8, IF(AND(B29&gt;=tax!B9,B29&lt;=tax!C9),B29*tax!D9/100-tax!E9, IF(B29&gt;=tax!B10,B29*tax!D10/100-tax!E10))))))</f>
        <v>0</v>
      </c>
    </row>
    <row r="30" spans="2:3" x14ac:dyDescent="0.35">
      <c r="B30" s="205">
        <f>Sheet2!D31*Sheet2!E31/100</f>
        <v>0</v>
      </c>
      <c r="C30" s="212">
        <f>IF(AND(B30&gt;=tax!B5,B30&lt;=tax!C5),B30*tax!D5/100-tax!E5, IF(AND(B30&gt;=tax!B6,B30&lt;=tax!C6),B30*tax!D6/100-tax!E6, IF(AND(B30&gt;=tax!B7,B30&lt;=tax!C7),B30*tax!D7/100-tax!E7, IF(AND(B30&gt;=tax!B8,B30&lt;=tax!C8),B30*tax!D8/100-tax!E8, IF(AND(B30&gt;=tax!B9,B30&lt;=tax!C9),B30*tax!D9/100-tax!E9, IF(B30&gt;=tax!B10,B30*tax!D10/100-tax!E10))))))</f>
        <v>0</v>
      </c>
    </row>
    <row r="31" spans="2:3" x14ac:dyDescent="0.35">
      <c r="B31" s="205">
        <f>Sheet2!D32*Sheet2!E32/100</f>
        <v>0</v>
      </c>
      <c r="C31" s="212">
        <f>IF(AND(B31&gt;=tax!B5,B31&lt;=tax!C5),B31*tax!D5/100-tax!E5, IF(AND(B31&gt;=tax!B6,B31&lt;=tax!C6),B31*tax!D6/100-tax!E6, IF(AND(B31&gt;=tax!B7,B31&lt;=tax!C7),B31*tax!D7/100-tax!E7, IF(AND(B31&gt;=tax!B8,B31&lt;=tax!C8),B31*tax!D8/100-tax!E8, IF(AND(B31&gt;=tax!B9,B31&lt;=tax!C9),B31*tax!D9/100-tax!E9, IF(B31&gt;=tax!B10,B31*tax!D10/100-tax!E10))))))</f>
        <v>0</v>
      </c>
    </row>
    <row r="32" spans="2:3" x14ac:dyDescent="0.35">
      <c r="B32" s="205">
        <f>Sheet2!D33*Sheet2!E33/100</f>
        <v>0</v>
      </c>
      <c r="C32" s="212">
        <f>IF(AND(B32&gt;=tax!B5,B32&lt;=tax!C5),B32*tax!D5/100-tax!E5, IF(AND(B32&gt;=tax!B6,B32&lt;=tax!C6),B32*tax!D6/100-tax!E6, IF(AND(B32&gt;=tax!B7,B32&lt;=tax!C7),B32*tax!D7/100-tax!E7, IF(AND(B32&gt;=tax!B8,B32&lt;=tax!C8),B32*tax!D8/100-tax!E8, IF(AND(B32&gt;=tax!B9,B32&lt;=tax!C9),B32*tax!D9/100-tax!E9, IF(B32&gt;=tax!B10,B32*tax!D10/100-tax!E10))))))</f>
        <v>0</v>
      </c>
    </row>
    <row r="33" spans="2:3" x14ac:dyDescent="0.35">
      <c r="B33" s="205">
        <f>Sheet2!D34*Sheet2!E34/100</f>
        <v>0</v>
      </c>
      <c r="C33" s="212">
        <f>IF(AND(B33&gt;=tax!B5,B33&lt;=tax!C5),B33*tax!D5/100-tax!E5, IF(AND(B33&gt;=tax!B6,B33&lt;=tax!C6),B33*tax!D6/100-tax!E6, IF(AND(B33&gt;=tax!B7,B33&lt;=tax!C7),B33*tax!D7/100-tax!E7, IF(AND(B33&gt;=tax!B8,B33&lt;=tax!C8),B33*tax!D8/100-tax!E8, IF(AND(B33&gt;=tax!B9,B33&lt;=tax!C9),B33*tax!D9/100-tax!E9, IF(B33&gt;=tax!B10,B33*tax!D10/100-tax!E10))))))</f>
        <v>0</v>
      </c>
    </row>
    <row r="34" spans="2:3" x14ac:dyDescent="0.35">
      <c r="B34" s="205">
        <f>Sheet2!D35*Sheet2!E35/100</f>
        <v>0</v>
      </c>
      <c r="C34" s="212">
        <f>IF(AND(B34&gt;=tax!B5,B34&lt;=tax!C5),B34*tax!D5/100-tax!E5, IF(AND(B34&gt;=tax!B6,B34&lt;=tax!C6),B34*tax!D6/100-tax!E6, IF(AND(B34&gt;=tax!B7,B34&lt;=tax!C7),B34*tax!D7/100-tax!E7, IF(AND(B34&gt;=tax!B8,B34&lt;=tax!C8),B34*tax!D8/100-tax!E8, IF(AND(B34&gt;=tax!B9,B34&lt;=tax!C9),B34*tax!D9/100-tax!E9, IF(B34&gt;=tax!B10,B34*tax!D10/100-tax!E10))))))</f>
        <v>0</v>
      </c>
    </row>
    <row r="35" spans="2:3" x14ac:dyDescent="0.35">
      <c r="B35" s="205">
        <f>Sheet2!D36*Sheet2!E36/100</f>
        <v>0</v>
      </c>
      <c r="C35" s="212">
        <f>IF(AND(B35&gt;=tax!B5,B35&lt;=tax!C5),B35*tax!D5/100-tax!E5, IF(AND(B35&gt;=tax!B6,B35&lt;=tax!C6),B35*tax!D6/100-tax!E6, IF(AND(B35&gt;=tax!B7,B35&lt;=tax!C7),B35*tax!D7/100-tax!E7, IF(AND(B35&gt;=tax!B8,B35&lt;=tax!C8),B35*tax!D8/100-tax!E8, IF(AND(B35&gt;=tax!B9,B35&lt;=tax!C9),B35*tax!D9/100-tax!E9, IF(B35&gt;=tax!B10,B35*tax!D10/100-tax!E10))))))</f>
        <v>0</v>
      </c>
    </row>
    <row r="36" spans="2:3" x14ac:dyDescent="0.35">
      <c r="B36" s="205">
        <f>Sheet2!D37*Sheet2!E37/100</f>
        <v>0</v>
      </c>
      <c r="C36" s="212">
        <f>IF(AND(B36&gt;=tax!B5,B36&lt;=tax!C5),B36*tax!D5/100-tax!E5, IF(AND(B36&gt;=tax!B6,B36&lt;=tax!C6),B36*tax!D6/100-tax!E6, IF(AND(B36&gt;=tax!B7,B36&lt;=tax!C7),B36*tax!D7/100-tax!E7, IF(AND(B36&gt;=tax!B8,B36&lt;=tax!C8),B36*tax!D8/100-tax!E8, IF(AND(B36&gt;=tax!B9,B36&lt;=tax!C9),B36*tax!D9/100-tax!E9, IF(B36&gt;=tax!B10,B36*tax!D10/100-tax!E10))))))</f>
        <v>0</v>
      </c>
    </row>
    <row r="37" spans="2:3" x14ac:dyDescent="0.35">
      <c r="B37" s="205">
        <f>Sheet2!D38*Sheet2!E38/100</f>
        <v>0</v>
      </c>
      <c r="C37" s="212">
        <f>IF(AND(B37&gt;=tax!B5,B37&lt;=tax!C5),B37*tax!D5/100-tax!E5, IF(AND(B37&gt;=tax!B6,B37&lt;=tax!C6),B37*tax!D6/100-tax!E6, IF(AND(B37&gt;=tax!B7,B37&lt;=tax!C7),B37*tax!D7/100-tax!E7, IF(AND(B37&gt;=tax!B8,B37&lt;=tax!C8),B37*tax!D8/100-tax!E8, IF(AND(B37&gt;=tax!B9,B37&lt;=tax!C9),B37*tax!D9/100-tax!E9, IF(B37&gt;=tax!B10,B37*tax!D10/100-tax!E10))))))</f>
        <v>0</v>
      </c>
    </row>
    <row r="38" spans="2:3" x14ac:dyDescent="0.35">
      <c r="B38" s="205">
        <f>Sheet2!D39*Sheet2!E39/100</f>
        <v>0</v>
      </c>
      <c r="C38" s="212">
        <f>IF(AND(B38&gt;=tax!B5,B38&lt;=tax!C5),B38*tax!D5/100-tax!E5, IF(AND(B38&gt;=tax!B6,B38&lt;=tax!C6),B38*tax!D6/100-tax!E6, IF(AND(B38&gt;=tax!B7,B38&lt;=tax!C7),B38*tax!D7/100-tax!E7, IF(AND(B38&gt;=tax!B8,B38&lt;=tax!C8),B38*tax!D8/100-tax!E8, IF(AND(B38&gt;=tax!B9,B38&lt;=tax!C9),B38*tax!D9/100-tax!E9, IF(B38&gt;=tax!B10,B38*tax!D10/100-tax!E10))))))</f>
        <v>0</v>
      </c>
    </row>
    <row r="39" spans="2:3" x14ac:dyDescent="0.35">
      <c r="B39" s="205">
        <f>Sheet2!D40*Sheet2!E40/100</f>
        <v>0</v>
      </c>
      <c r="C39" s="212">
        <f>IF(AND(B39&gt;=tax!B5,B39&lt;=tax!C5),B39*tax!D5/100-tax!E5, IF(AND(B39&gt;=tax!B6,B39&lt;=tax!C6),B39*tax!D6/100-tax!E6, IF(AND(B39&gt;=tax!B7,B39&lt;=tax!C7),B39*tax!D7/100-tax!E7, IF(AND(B39&gt;=tax!B8,B39&lt;=tax!C8),B39*tax!D8/100-tax!E8, IF(AND(B39&gt;=tax!B9,B39&lt;=tax!C9),B39*tax!D9/100-tax!E9, IF(B39&gt;=tax!B10,B39*tax!D10/100-tax!E10))))))</f>
        <v>0</v>
      </c>
    </row>
    <row r="40" spans="2:3" x14ac:dyDescent="0.35">
      <c r="B40" s="205">
        <f>Sheet2!D41*Sheet2!E41/100</f>
        <v>0</v>
      </c>
      <c r="C40" s="212">
        <f>IF(AND(B40&gt;=tax!B5,B40&lt;=tax!C5),B40*tax!D5/100-tax!E5, IF(AND(B40&gt;=tax!B6,B40&lt;=tax!C6),B40*tax!D6/100-tax!E6, IF(AND(B40&gt;=tax!B7,B40&lt;=tax!C7),B40*tax!D7/100-tax!E7, IF(AND(B40&gt;=tax!B8,B40&lt;=tax!C8),B40*tax!D8/100-tax!E8, IF(AND(B40&gt;=tax!B9,B40&lt;=tax!C9),B40*tax!D9/100-tax!E9, IF(B40&gt;=tax!B10,B40*tax!D10/100-tax!E10))))))</f>
        <v>0</v>
      </c>
    </row>
    <row r="41" spans="2:3" x14ac:dyDescent="0.35">
      <c r="B41" s="205">
        <f>Sheet2!D42*Sheet2!E42/100</f>
        <v>0</v>
      </c>
      <c r="C41" s="212">
        <f>IF(AND(B41&gt;=tax!B5,B41&lt;=tax!C5),B41*tax!D5/100-tax!E5, IF(AND(B41&gt;=tax!B6,B41&lt;=tax!C6),B41*tax!D6/100-tax!E6, IF(AND(B41&gt;=tax!B7,B41&lt;=tax!C7),B41*tax!D7/100-tax!E7, IF(AND(B41&gt;=tax!B8,B41&lt;=tax!C8),B41*tax!D8/100-tax!E8, IF(AND(B41&gt;=tax!B9,B41&lt;=tax!C9),B41*tax!D9/100-tax!E9, IF(B41&gt;=tax!B10,B41*tax!D10/100-tax!E10))))))</f>
        <v>0</v>
      </c>
    </row>
    <row r="42" spans="2:3" x14ac:dyDescent="0.35">
      <c r="B42" s="205">
        <f>Sheet2!D43*Sheet2!E43/100</f>
        <v>0</v>
      </c>
      <c r="C42" s="212">
        <f>IF(AND(B42&gt;=tax!B5,B42&lt;=tax!C5),B42*tax!D5/100-tax!E5, IF(AND(B42&gt;=tax!B6,B42&lt;=tax!C6),B42*tax!D6/100-tax!E6, IF(AND(B42&gt;=tax!B7,B42&lt;=tax!C7),B42*tax!D7/100-tax!E7, IF(AND(B42&gt;=tax!B8,B42&lt;=tax!C8),B42*tax!D8/100-tax!E8, IF(AND(B42&gt;=tax!B9,B42&lt;=tax!C9),B42*tax!D9/100-tax!E9, IF(B42&gt;=tax!B10,B42*tax!D10/100-tax!E10))))))</f>
        <v>0</v>
      </c>
    </row>
    <row r="43" spans="2:3" x14ac:dyDescent="0.35">
      <c r="B43" s="205">
        <f>Sheet2!D44*Sheet2!E44/100</f>
        <v>0</v>
      </c>
      <c r="C43" s="212">
        <f>IF(AND(B43&gt;=tax!B5,B43&lt;=tax!C5),B43*tax!D5/100-tax!E5, IF(AND(B43&gt;=tax!B6,B43&lt;=tax!C6),B43*tax!D6/100-tax!E6, IF(AND(B43&gt;=tax!B7,B43&lt;=tax!C7),B43*tax!D7/100-tax!E7, IF(AND(B43&gt;=tax!B8,B43&lt;=tax!C8),B43*tax!D8/100-tax!E8, IF(AND(B43&gt;=tax!B9,B43&lt;=tax!C9),B43*tax!D9/100-tax!E9, IF(B43&gt;=tax!B10,B43*tax!D10/100-tax!E10))))))</f>
        <v>0</v>
      </c>
    </row>
    <row r="44" spans="2:3" x14ac:dyDescent="0.35">
      <c r="B44" s="205">
        <f>Sheet2!D45*Sheet2!E45/100</f>
        <v>0</v>
      </c>
      <c r="C44" s="212">
        <f>IF(AND(B44&gt;=tax!B5,B44&lt;=tax!C5),B44*tax!D5/100-tax!E5, IF(AND(B44&gt;=tax!B6,B44&lt;=tax!C6),B44*tax!D6/100-tax!E6, IF(AND(B44&gt;=tax!B7,B44&lt;=tax!C7),B44*tax!D7/100-tax!E7, IF(AND(B44&gt;=tax!B8,B44&lt;=tax!C8),B44*tax!D8/100-tax!E8, IF(AND(B44&gt;=tax!B9,B44&lt;=tax!C9),B44*tax!D9/100-tax!E9, IF(B44&gt;=tax!B10,B44*tax!D10/100-tax!E10))))))</f>
        <v>0</v>
      </c>
    </row>
    <row r="45" spans="2:3" x14ac:dyDescent="0.35">
      <c r="B45" s="205">
        <f>Sheet2!D46*Sheet2!E46/100</f>
        <v>0</v>
      </c>
      <c r="C45" s="212">
        <f>IF(AND(B45&gt;=tax!B5,B45&lt;=tax!C5),B45*tax!D5/100-tax!E5, IF(AND(B45&gt;=tax!B6,B45&lt;=tax!C6),B45*tax!D6/100-tax!E6, IF(AND(B45&gt;=tax!B7,B45&lt;=tax!C7),B45*tax!D7/100-tax!E7, IF(AND(B45&gt;=tax!B8,B45&lt;=tax!C8),B45*tax!D8/100-tax!E8, IF(AND(B45&gt;=tax!B9,B45&lt;=tax!C9),B45*tax!D9/100-tax!E9, IF(B45&gt;=tax!B10,B45*tax!D10/100-tax!E10))))))</f>
        <v>0</v>
      </c>
    </row>
    <row r="46" spans="2:3" x14ac:dyDescent="0.35">
      <c r="B46" s="205">
        <f>Sheet2!D47*Sheet2!E47/100</f>
        <v>0</v>
      </c>
      <c r="C46" s="212">
        <f>IF(AND(B46&gt;=tax!B5,B46&lt;=tax!C5),B46*tax!D5/100-tax!E5, IF(AND(B46&gt;=tax!B6,B46&lt;=tax!C6),B46*tax!D6/100-tax!E6, IF(AND(B46&gt;=tax!B7,B46&lt;=tax!C7),B46*tax!D7/100-tax!E7, IF(AND(B46&gt;=tax!B8,B46&lt;=tax!C8),B46*tax!D8/100-tax!E8, IF(AND(B46&gt;=tax!B9,B46&lt;=tax!C9),B46*tax!D9/100-tax!E9, IF(B46&gt;=tax!B10,B46*tax!D10/100-tax!E10))))))</f>
        <v>0</v>
      </c>
    </row>
    <row r="47" spans="2:3" x14ac:dyDescent="0.35">
      <c r="B47" s="205">
        <f>Sheet2!D48*Sheet2!E48/100</f>
        <v>0</v>
      </c>
      <c r="C47" s="212">
        <f>IF(AND(B47&gt;=tax!B5,B47&lt;=tax!C5),B47*tax!D5/100-tax!E5, IF(AND(B47&gt;=tax!B6,B47&lt;=tax!C6),B47*tax!D6/100-tax!E6, IF(AND(B47&gt;=tax!B7,B47&lt;=tax!C7),B47*tax!D7/100-tax!E7, IF(AND(B47&gt;=tax!B8,B47&lt;=tax!C8),B47*tax!D8/100-tax!E8, IF(AND(B47&gt;=tax!B9,B47&lt;=tax!C9),B47*tax!D9/100-tax!E9, IF(B47&gt;=tax!B10,B47*tax!D10/100-tax!E10))))))</f>
        <v>0</v>
      </c>
    </row>
    <row r="48" spans="2:3" x14ac:dyDescent="0.35">
      <c r="B48" s="205">
        <f>Sheet2!D49*Sheet2!E49/100</f>
        <v>0</v>
      </c>
      <c r="C48" s="212">
        <f>IF(AND(B48&gt;=tax!B5,B48&lt;=tax!C5),B48*tax!D5/100-tax!E5, IF(AND(B48&gt;=tax!B6,B48&lt;=tax!C6),B48*tax!D6/100-tax!E6, IF(AND(B48&gt;=tax!B7,B48&lt;=tax!C7),B48*tax!D7/100-tax!E7, IF(AND(B48&gt;=tax!B8,B48&lt;=tax!C8),B48*tax!D8/100-tax!E8, IF(AND(B48&gt;=tax!B9,B48&lt;=tax!C9),B48*tax!D9/100-tax!E9, IF(B48&gt;=tax!B10,B48*tax!D10/100-tax!E10))))))</f>
        <v>0</v>
      </c>
    </row>
    <row r="49" spans="2:3" x14ac:dyDescent="0.35">
      <c r="B49" s="205">
        <f>Sheet2!D50*Sheet2!E50/100</f>
        <v>0</v>
      </c>
      <c r="C49" s="212">
        <f>IF(AND(B49&gt;=tax!B5,B49&lt;=tax!C5),B49*tax!D5/100-tax!E5, IF(AND(B49&gt;=tax!B6,B49&lt;=tax!C6),B49*tax!D6/100-tax!E6, IF(AND(B49&gt;=tax!B7,B49&lt;=tax!C7),B49*tax!D7/100-tax!E7, IF(AND(B49&gt;=tax!B8,B49&lt;=tax!C8),B49*tax!D8/100-tax!E8, IF(AND(B49&gt;=tax!B9,B49&lt;=tax!C9),B49*tax!D9/100-tax!E9, IF(B49&gt;=tax!B10,B49*tax!D10/100-tax!E10))))))</f>
        <v>0</v>
      </c>
    </row>
    <row r="50" spans="2:3" x14ac:dyDescent="0.35">
      <c r="B50" s="205">
        <f>Sheet2!D51*Sheet2!E51/100</f>
        <v>0</v>
      </c>
      <c r="C50" s="212">
        <f>IF(AND(B50&gt;=tax!B5,B50&lt;=tax!C5),B50*tax!D5/100-tax!E5, IF(AND(B50&gt;=tax!B6,B50&lt;=tax!C6),B50*tax!D6/100-tax!E6, IF(AND(B50&gt;=tax!B7,B50&lt;=tax!C7),B50*tax!D7/100-tax!E7, IF(AND(B50&gt;=tax!B8,B50&lt;=tax!C8),B50*tax!D8/100-tax!E8, IF(AND(B50&gt;=tax!B9,B50&lt;=tax!C9),B50*tax!D9/100-tax!E9, IF(B50&gt;=tax!B10,B50*tax!D10/100-tax!E10))))))</f>
        <v>0</v>
      </c>
    </row>
    <row r="51" spans="2:3" x14ac:dyDescent="0.35">
      <c r="B51" s="205">
        <f>Sheet2!D52*Sheet2!E52/100</f>
        <v>0</v>
      </c>
      <c r="C51" s="212">
        <f>IF(AND(B51&gt;=tax!B5,B51&lt;=tax!C5),B51*tax!D5/100-tax!E5, IF(AND(B51&gt;=tax!B6,B51&lt;=tax!C6),B51*tax!D6/100-tax!E6, IF(AND(B51&gt;=tax!B7,B51&lt;=tax!C7),B51*tax!D7/100-tax!E7, IF(AND(B51&gt;=tax!B8,B51&lt;=tax!C8),B51*tax!D8/100-tax!E8, IF(AND(B51&gt;=tax!B9,B51&lt;=tax!C9),B51*tax!D9/100-tax!E9, IF(B51&gt;=tax!B10,B51*tax!D10/100-tax!E10))))))</f>
        <v>0</v>
      </c>
    </row>
    <row r="52" spans="2:3" x14ac:dyDescent="0.35">
      <c r="B52" s="205">
        <f>Sheet2!D53*Sheet2!E53/100</f>
        <v>0</v>
      </c>
      <c r="C52" s="212">
        <f>IF(AND(B52&gt;=tax!B5,B52&lt;=tax!C5),B52*tax!D5/100-tax!E5, IF(AND(B52&gt;=tax!B6,B52&lt;=tax!C6),B52*tax!D6/100-tax!E6, IF(AND(B52&gt;=tax!B7,B52&lt;=tax!C7),B52*tax!D7/100-tax!E7, IF(AND(B52&gt;=tax!B8,B52&lt;=tax!C8),B52*tax!D8/100-tax!E8, IF(AND(B52&gt;=tax!B9,B52&lt;=tax!C9),B52*tax!D9/100-tax!E9, IF(B52&gt;=tax!B10,B52*tax!D10/100-tax!E10))))))</f>
        <v>0</v>
      </c>
    </row>
    <row r="53" spans="2:3" x14ac:dyDescent="0.35">
      <c r="B53" s="205">
        <f>Sheet2!D54*Sheet2!E54/100</f>
        <v>0</v>
      </c>
      <c r="C53" s="212">
        <f>IF(AND(B53&gt;=tax!B5,B53&lt;=tax!C5),B53*tax!D5/100-tax!E5, IF(AND(B53&gt;=tax!B6,B53&lt;=tax!C6),B53*tax!D6/100-tax!E6, IF(AND(B53&gt;=tax!B7,B53&lt;=tax!C7),B53*tax!D7/100-tax!E7, IF(AND(B53&gt;=tax!B8,B53&lt;=tax!C8),B53*tax!D8/100-tax!E8, IF(AND(B53&gt;=tax!B9,B53&lt;=tax!C9),B53*tax!D9/100-tax!E9, IF(B53&gt;=tax!B10,B53*tax!D10/100-tax!E10))))))</f>
        <v>0</v>
      </c>
    </row>
    <row r="54" spans="2:3" x14ac:dyDescent="0.35">
      <c r="B54" s="205">
        <f>Sheet2!D55*Sheet2!E55/100</f>
        <v>0</v>
      </c>
      <c r="C54" s="212">
        <f>IF(AND(B54&gt;=tax!B5,B54&lt;=tax!C5),B54*tax!D5/100-tax!E5, IF(AND(B54&gt;=tax!B6,B54&lt;=tax!C6),B54*tax!D6/100-tax!E6, IF(AND(B54&gt;=tax!B7,B54&lt;=tax!C7),B54*tax!D7/100-tax!E7, IF(AND(B54&gt;=tax!B8,B54&lt;=tax!C8),B54*tax!D8/100-tax!E8, IF(AND(B54&gt;=tax!B9,B54&lt;=tax!C9),B54*tax!D9/100-tax!E9, IF(B54&gt;=tax!B10,B54*tax!D10/100-tax!E10))))))</f>
        <v>0</v>
      </c>
    </row>
    <row r="55" spans="2:3" x14ac:dyDescent="0.35">
      <c r="B55" s="205">
        <f>Sheet2!D56*Sheet2!E56/100</f>
        <v>0</v>
      </c>
      <c r="C55" s="212">
        <f>IF(AND(B55&gt;=tax!B5,B55&lt;=tax!C5),B55*tax!D5/100-tax!E5, IF(AND(B55&gt;=tax!B6,B55&lt;=tax!C6),B55*tax!D6/100-tax!E6, IF(AND(B55&gt;=tax!B7,B55&lt;=tax!C7),B55*tax!D7/100-tax!E7, IF(AND(B55&gt;=tax!B8,B55&lt;=tax!C8),B55*tax!D8/100-tax!E8, IF(AND(B55&gt;=tax!B9,B55&lt;=tax!C9),B55*tax!D9/100-tax!E9, IF(B55&gt;=tax!B10,B55*tax!D10/100-tax!E10))))))</f>
        <v>0</v>
      </c>
    </row>
    <row r="56" spans="2:3" x14ac:dyDescent="0.35">
      <c r="B56" s="205">
        <f>Sheet2!D57*Sheet2!E57/100</f>
        <v>0</v>
      </c>
      <c r="C56" s="212">
        <f>IF(AND(B56&gt;=tax!B5,B56&lt;=tax!C5),B56*tax!D5/100-tax!E5, IF(AND(B56&gt;=tax!B6,B56&lt;=tax!C6),B56*tax!D6/100-tax!E6, IF(AND(B56&gt;=tax!B7,B56&lt;=tax!C7),B56*tax!D7/100-tax!E7, IF(AND(B56&gt;=tax!B8,B56&lt;=tax!C8),B56*tax!D8/100-tax!E8, IF(AND(B56&gt;=tax!B9,B56&lt;=tax!C9),B56*tax!D9/100-tax!E9, IF(B56&gt;=tax!B10,B56*tax!D10/100-tax!E10))))))</f>
        <v>0</v>
      </c>
    </row>
    <row r="57" spans="2:3" x14ac:dyDescent="0.35">
      <c r="B57" s="205">
        <f>Sheet2!D58*Sheet2!E58/100</f>
        <v>0</v>
      </c>
      <c r="C57" s="212">
        <f>IF(AND(B57&gt;=tax!B5,B57&lt;=tax!C5),B57*tax!D5/100-tax!E5, IF(AND(B57&gt;=tax!B6,B57&lt;=tax!C6),B57*tax!D6/100-tax!E6, IF(AND(B57&gt;=tax!B7,B57&lt;=tax!C7),B57*tax!D7/100-tax!E7, IF(AND(B57&gt;=tax!B8,B57&lt;=tax!C8),B57*tax!D8/100-tax!E8, IF(AND(B57&gt;=tax!B9,B57&lt;=tax!C9),B57*tax!D9/100-tax!E9, IF(B57&gt;=tax!B10,B57*tax!D10/100-tax!E10))))))</f>
        <v>0</v>
      </c>
    </row>
    <row r="58" spans="2:3" x14ac:dyDescent="0.35">
      <c r="B58" s="205">
        <f>Sheet2!D59*Sheet2!E59/100</f>
        <v>0</v>
      </c>
      <c r="C58" s="212">
        <f>IF(AND(B58&gt;=tax!B5,B58&lt;=tax!C5),B58*tax!D5/100-tax!E5, IF(AND(B58&gt;=tax!B6,B58&lt;=tax!C6),B58*tax!D6/100-tax!E6, IF(AND(B58&gt;=tax!B7,B58&lt;=tax!C7),B58*tax!D7/100-tax!E7, IF(AND(B58&gt;=tax!B8,B58&lt;=tax!C8),B58*tax!D8/100-tax!E8, IF(AND(B58&gt;=tax!B9,B58&lt;=tax!C9),B58*tax!D9/100-tax!E9, IF(B58&gt;=tax!B10,B58*tax!D10/100-tax!E10))))))</f>
        <v>0</v>
      </c>
    </row>
    <row r="59" spans="2:3" x14ac:dyDescent="0.35">
      <c r="B59" s="205">
        <f>Sheet2!D60*Sheet2!E60/100</f>
        <v>0</v>
      </c>
      <c r="C59" s="212">
        <f>IF(AND(B59&gt;=tax!B5,B59&lt;=tax!C5),B59*tax!D5/100-tax!E5, IF(AND(B59&gt;=tax!B6,B59&lt;=tax!C6),B59*tax!D6/100-tax!E6, IF(AND(B59&gt;=tax!B7,B59&lt;=tax!C7),B59*tax!D7/100-tax!E7, IF(AND(B59&gt;=tax!B8,B59&lt;=tax!C8),B59*tax!D8/100-tax!E8, IF(AND(B59&gt;=tax!B9,B59&lt;=tax!C9),B59*tax!D9/100-tax!E9, IF(B59&gt;=tax!B10,B59*tax!D10/100-tax!E10))))))</f>
        <v>0</v>
      </c>
    </row>
    <row r="60" spans="2:3" x14ac:dyDescent="0.35">
      <c r="B60" s="205">
        <f>Sheet2!D61*Sheet2!E61/100</f>
        <v>0</v>
      </c>
      <c r="C60" s="212">
        <f>IF(AND(B60&gt;=tax!B5,B60&lt;=tax!C5),B60*tax!D5/100-tax!E5, IF(AND(B60&gt;=tax!B6,B60&lt;=tax!C6),B60*tax!D6/100-tax!E6, IF(AND(B60&gt;=tax!B7,B60&lt;=tax!C7),B60*tax!D7/100-tax!E7, IF(AND(B60&gt;=tax!B8,B60&lt;=tax!C8),B60*tax!D8/100-tax!E8, IF(AND(B60&gt;=tax!B9,B60&lt;=tax!C9),B60*tax!D9/100-tax!E9, IF(B60&gt;=tax!B10,B60*tax!D10/100-tax!E10))))))</f>
        <v>0</v>
      </c>
    </row>
    <row r="61" spans="2:3" x14ac:dyDescent="0.35">
      <c r="B61" s="205">
        <f>Sheet2!D62*Sheet2!E62/100</f>
        <v>0</v>
      </c>
      <c r="C61" s="212">
        <f>IF(AND(B61&gt;=tax!B5,B61&lt;=tax!C5),B61*tax!D5/100-tax!E5, IF(AND(B61&gt;=tax!B6,B61&lt;=tax!C6),B61*tax!D6/100-tax!E6, IF(AND(B61&gt;=tax!B7,B61&lt;=tax!C7),B61*tax!D7/100-tax!E7, IF(AND(B61&gt;=tax!B8,B61&lt;=tax!C8),B61*tax!D8/100-tax!E8, IF(AND(B61&gt;=tax!B9,B61&lt;=tax!C9),B61*tax!D9/100-tax!E9, IF(B61&gt;=tax!B10,B61*tax!D10/100-tax!E10))))))</f>
        <v>0</v>
      </c>
    </row>
    <row r="62" spans="2:3" x14ac:dyDescent="0.35">
      <c r="B62" s="205">
        <f>Sheet2!D63*Sheet2!E63/100</f>
        <v>0</v>
      </c>
      <c r="C62" s="212">
        <f>IF(AND(B62&gt;=tax!B5,B62&lt;=tax!C5),B62*tax!D5/100-tax!E5, IF(AND(B62&gt;=tax!B6,B62&lt;=tax!C6),B62*tax!D6/100-tax!E6, IF(AND(B62&gt;=tax!B7,B62&lt;=tax!C7),B62*tax!D7/100-tax!E7, IF(AND(B62&gt;=tax!B8,B62&lt;=tax!C8),B62*tax!D8/100-tax!E8, IF(AND(B62&gt;=tax!B9,B62&lt;=tax!C9),B62*tax!D9/100-tax!E9, IF(B62&gt;=tax!B10,B62*tax!D10/100-tax!E10))))))</f>
        <v>0</v>
      </c>
    </row>
    <row r="63" spans="2:3" x14ac:dyDescent="0.35">
      <c r="B63" s="205">
        <f>Sheet2!D64*Sheet2!E64/100</f>
        <v>0</v>
      </c>
      <c r="C63" s="212">
        <f>IF(AND(B63&gt;=tax!B5,B63&lt;=tax!C5),B63*tax!D5/100-tax!E5, IF(AND(B63&gt;=tax!B6,B63&lt;=tax!C6),B63*tax!D6/100-tax!E6, IF(AND(B63&gt;=tax!B7,B63&lt;=tax!C7),B63*tax!D7/100-tax!E7, IF(AND(B63&gt;=tax!B8,B63&lt;=tax!C8),B63*tax!D8/100-tax!E8, IF(AND(B63&gt;=tax!B9,B63&lt;=tax!C9),B63*tax!D9/100-tax!E9, IF(B63&gt;=tax!B10,B63*tax!D10/100-tax!E10))))))</f>
        <v>0</v>
      </c>
    </row>
    <row r="64" spans="2:3" x14ac:dyDescent="0.35">
      <c r="B64" s="205">
        <f>Sheet2!D65*Sheet2!E65/100</f>
        <v>0</v>
      </c>
      <c r="C64" s="212">
        <f>IF(AND(B64&gt;=tax!B5,B64&lt;=tax!C5),B64*tax!D5/100-tax!E5, IF(AND(B64&gt;=tax!B6,B64&lt;=tax!C6),B64*tax!D6/100-tax!E6, IF(AND(B64&gt;=tax!B7,B64&lt;=tax!C7),B64*tax!D7/100-tax!E7, IF(AND(B64&gt;=tax!B8,B64&lt;=tax!C8),B64*tax!D8/100-tax!E8, IF(AND(B64&gt;=tax!B9,B64&lt;=tax!C9),B64*tax!D9/100-tax!E9, IF(B64&gt;=tax!B10,B64*tax!D10/100-tax!E10))))))</f>
        <v>0</v>
      </c>
    </row>
    <row r="65" spans="2:3" x14ac:dyDescent="0.35">
      <c r="B65" s="205">
        <f>Sheet2!D66*Sheet2!E66/100</f>
        <v>0</v>
      </c>
      <c r="C65" s="213">
        <f>IF(AND(B65&gt;=tax!B5,B65&lt;=tax!C5),B65*tax!D5/100-tax!E5, IF(AND(B65&gt;=tax!B6,B65&lt;=tax!C6),B65*tax!D6/100-tax!E6, IF(AND(B65&gt;=tax!B7,B65&lt;=tax!C7),B65*tax!D7/100-tax!E7, IF(AND(B65&gt;=tax!B8,B65&lt;=tax!C8),B65*tax!D8/100-tax!E8, IF(AND(B65&gt;=tax!B9,B65&lt;=tax!C9),B65*tax!D9/100-tax!E9, IF(B65&gt;=tax!B10,B65*tax!D10/100-tax!E10))))))</f>
        <v>0</v>
      </c>
    </row>
    <row r="66" spans="2:3" x14ac:dyDescent="0.35">
      <c r="B66" s="205">
        <f>Sheet2!D67*Sheet2!E67/100</f>
        <v>0</v>
      </c>
      <c r="C66" s="212">
        <f>IF(AND(B66&gt;=tax!B5,B66&lt;=tax!C5),B66*tax!D5/100-tax!E5, IF(AND(B66&gt;=tax!B6,B66&lt;=tax!C6),B66*tax!D6/100-tax!E6, IF(AND(B66&gt;=tax!B7,B66&lt;=tax!C7),B66*tax!D7/100-tax!E7, IF(AND(B66&gt;=tax!B8,B66&lt;=tax!C8),B66*tax!D8/100-tax!E8, IF(AND(B66&gt;=tax!B9,B66&lt;=tax!C9),B66*tax!D9/100-tax!E9, IF(B66&gt;=tax!B10,B66*tax!D10/100-tax!E10))))))</f>
        <v>0</v>
      </c>
    </row>
    <row r="67" spans="2:3" x14ac:dyDescent="0.35">
      <c r="B67" s="205">
        <f>Sheet2!D68*Sheet2!E68/100</f>
        <v>0</v>
      </c>
      <c r="C67" s="212">
        <f>IF(AND(B67&gt;=tax!B5,B67&lt;=tax!C5),B67*tax!D5/100-tax!E5, IF(AND(B67&gt;=tax!B6,B67&lt;=tax!C6),B67*tax!D6/100-tax!E6, IF(AND(B67&gt;=tax!B7,B67&lt;=tax!C7),B67*tax!D7/100-tax!E7, IF(AND(B67&gt;=tax!B8,B67&lt;=tax!C8),B67*tax!D8/100-tax!E8, IF(AND(B67&gt;=tax!B9,B67&lt;=tax!C9),B67*tax!D9/100-tax!E9, IF(B67&gt;=tax!B10,B67*tax!D10/100-tax!E10))))))</f>
        <v>0</v>
      </c>
    </row>
    <row r="68" spans="2:3" x14ac:dyDescent="0.35">
      <c r="B68" s="205">
        <f>Sheet2!D69*Sheet2!E69/100</f>
        <v>0</v>
      </c>
      <c r="C68" s="212">
        <f>IF(AND(B68&gt;=tax!B5,B68&lt;=tax!C5),B68*tax!D5/100-tax!E5, IF(AND(B68&gt;=tax!B6,B68&lt;=tax!C6),B68*tax!D6/100-tax!E6, IF(AND(B68&gt;=tax!B7,B68&lt;=tax!C7),B68*tax!D7/100-tax!E7, IF(AND(B68&gt;=tax!B8,B68&lt;=tax!C8),B68*tax!D8/100-tax!E8, IF(AND(B68&gt;=tax!B9,B68&lt;=tax!C9),B68*tax!D9/100-tax!E9, IF(B68&gt;=tax!B10,B68*tax!D10/100-tax!E10))))))</f>
        <v>0</v>
      </c>
    </row>
    <row r="69" spans="2:3" x14ac:dyDescent="0.35">
      <c r="B69" s="205">
        <f>Sheet2!D70*Sheet2!E70/100</f>
        <v>0</v>
      </c>
      <c r="C69" s="212">
        <f>IF(AND(B69&gt;=tax!B5,B69&lt;=tax!C5),B69*tax!D5/100-tax!E5, IF(AND(B69&gt;=tax!B6,B69&lt;=tax!C6),B69*tax!D6/100-tax!E6, IF(AND(B69&gt;=tax!B7,B69&lt;=tax!C7),B69*tax!D7/100-tax!E7, IF(AND(B69&gt;=tax!B8,B69&lt;=tax!C8),B69*tax!D8/100-tax!E8, IF(AND(B69&gt;=tax!B9,B69&lt;=tax!C9),B69*tax!D9/100-tax!E9, IF(B69&gt;=tax!B10,B69*tax!D10/100-tax!E10))))))</f>
        <v>0</v>
      </c>
    </row>
    <row r="70" spans="2:3" x14ac:dyDescent="0.35">
      <c r="B70" s="205">
        <f>Sheet2!D71*Sheet2!E71/100</f>
        <v>0</v>
      </c>
      <c r="C70" s="212">
        <f>IF(AND(B70&gt;=tax!B5,B70&lt;=tax!C5),B70*tax!D5/100-tax!E5, IF(AND(B70&gt;=tax!B6,B70&lt;=tax!C6),B70*tax!D6/100-tax!E6, IF(AND(B70&gt;=tax!B7,B70&lt;=tax!C7),B70*tax!D7/100-tax!E7, IF(AND(B70&gt;=tax!B8,B70&lt;=tax!C8),B70*tax!D8/100-tax!E8, IF(AND(B70&gt;=tax!B9,B70&lt;=tax!C9),B70*tax!D9/100-tax!E9, IF(B70&gt;=tax!B10,B70*tax!D10/100-tax!E10))))))</f>
        <v>0</v>
      </c>
    </row>
    <row r="71" spans="2:3" x14ac:dyDescent="0.35">
      <c r="B71" s="205">
        <f>Sheet2!D72*Sheet2!E72/100</f>
        <v>0</v>
      </c>
      <c r="C71" s="212">
        <f>IF(AND(B71&gt;=tax!B5,B71&lt;=tax!C5),B71*tax!D5/100-tax!E5, IF(AND(B71&gt;=tax!B6,B71&lt;=tax!C6),B71*tax!D6/100-tax!E6, IF(AND(B71&gt;=tax!B7,B71&lt;=tax!C7),B71*tax!D7/100-tax!E7, IF(AND(B71&gt;=tax!B8,B71&lt;=tax!C8),B71*tax!D8/100-tax!E8, IF(AND(B71&gt;=tax!B9,B71&lt;=tax!C9),B71*tax!D9/100-tax!E9, IF(B71&gt;=tax!B10,B71*tax!D10/100-tax!E10))))))</f>
        <v>0</v>
      </c>
    </row>
    <row r="72" spans="2:3" x14ac:dyDescent="0.35">
      <c r="B72" s="205">
        <f>Sheet2!D73*Sheet2!E73/100</f>
        <v>0</v>
      </c>
      <c r="C72" s="212">
        <f>IF(AND(B72&gt;=tax!B5,B72&lt;=tax!C5),B72*tax!D5/100-tax!E5, IF(AND(B72&gt;=tax!B6,B72&lt;=tax!C6),B72*tax!D6/100-tax!E6, IF(AND(B72&gt;=tax!B7,B72&lt;=tax!C7),B72*tax!D7/100-tax!E7, IF(AND(B72&gt;=tax!B8,B72&lt;=tax!C8),B72*tax!D8/100-tax!E8, IF(AND(B72&gt;=tax!B9,B72&lt;=tax!C9),B72*tax!D9/100-tax!E9, IF(B72&gt;=tax!B10,B72*tax!D10/100-tax!E10))))))</f>
        <v>0</v>
      </c>
    </row>
    <row r="73" spans="2:3" x14ac:dyDescent="0.35">
      <c r="B73" s="205">
        <f>Sheet2!D74*Sheet2!E74/100</f>
        <v>0</v>
      </c>
      <c r="C73" s="212">
        <f>IF(AND(B73&gt;=tax!B5,B73&lt;=tax!C5),B73*tax!D5/100-tax!E5, IF(AND(B73&gt;=tax!B6,B73&lt;=tax!C6),B73*tax!D6/100-tax!E6, IF(AND(B73&gt;=tax!B7,B73&lt;=tax!C7),B73*tax!D7/100-tax!E7, IF(AND(B73&gt;=tax!B8,B73&lt;=tax!C8),B73*tax!D8/100-tax!E8, IF(AND(B73&gt;=tax!B9,B73&lt;=tax!C9),B73*tax!D9/100-tax!E9, IF(B73&gt;=tax!B10,B73*tax!D10/100-tax!E10))))))</f>
        <v>0</v>
      </c>
    </row>
    <row r="74" spans="2:3" x14ac:dyDescent="0.35">
      <c r="B74" s="205">
        <f>Sheet2!D75*Sheet2!E75/100</f>
        <v>0</v>
      </c>
      <c r="C74" s="212">
        <f>IF(AND(B74&gt;=tax!B5,B74&lt;=tax!C5),B74*tax!D5/100-tax!E5, IF(AND(B74&gt;=tax!B6,B74&lt;=tax!C6),B74*tax!D6/100-tax!E6, IF(AND(B74&gt;=tax!B7,B74&lt;=tax!C7),B74*tax!D7/100-tax!E7, IF(AND(B74&gt;=tax!B8,B74&lt;=tax!C8),B74*tax!D8/100-tax!E8, IF(AND(B74&gt;=tax!B9,B74&lt;=tax!C9),B74*tax!D9/100-tax!E9, IF(B74&gt;=tax!B10,B74*tax!D10/100-tax!E10))))))</f>
        <v>0</v>
      </c>
    </row>
    <row r="75" spans="2:3" x14ac:dyDescent="0.35">
      <c r="B75" s="205">
        <f>Sheet2!D76*Sheet2!E76/100</f>
        <v>0</v>
      </c>
      <c r="C75" s="212">
        <f>IF(AND(B75&gt;=tax!B5,B75&lt;=tax!C5),B75*tax!D5/100-tax!E5, IF(AND(B75&gt;=tax!B6,B75&lt;=tax!C6),B75*tax!D6/100-tax!E6, IF(AND(B75&gt;=tax!B7,B75&lt;=tax!C7),B75*tax!D7/100-tax!E7, IF(AND(B75&gt;=tax!B8,B75&lt;=tax!C8),B75*tax!D8/100-tax!E8, IF(AND(B75&gt;=tax!B9,B75&lt;=tax!C9),B75*tax!D9/100-tax!E9, IF(B75&gt;=tax!B10,B75*tax!D10/100-tax!E10))))))</f>
        <v>0</v>
      </c>
    </row>
    <row r="76" spans="2:3" x14ac:dyDescent="0.35">
      <c r="B76" s="205">
        <f>Sheet2!D77*Sheet2!E77/100</f>
        <v>0</v>
      </c>
      <c r="C76" s="212">
        <f>IF(AND(B76&gt;=tax!B5,B76&lt;=tax!C5),B76*tax!D5/100-tax!E5, IF(AND(B76&gt;=tax!B6,B76&lt;=tax!C6),B76*tax!D6/100-tax!E6, IF(AND(B76&gt;=tax!B7,B76&lt;=tax!C7),B76*tax!D7/100-tax!E7, IF(AND(B76&gt;=tax!B8,B76&lt;=tax!C8),B76*tax!D8/100-tax!E8, IF(AND(B76&gt;=tax!B9,B76&lt;=tax!C9),B76*tax!D9/100-tax!E9, IF(B76&gt;=tax!B10,B76*tax!D10/100-tax!E10))))))</f>
        <v>0</v>
      </c>
    </row>
    <row r="77" spans="2:3" x14ac:dyDescent="0.35">
      <c r="B77" s="205">
        <f>Sheet2!D78*Sheet2!E78/100</f>
        <v>0</v>
      </c>
      <c r="C77" s="212">
        <f>IF(AND(B77&gt;=tax!B5,B77&lt;=tax!C5),B77*tax!D5/100-tax!E5, IF(AND(B77&gt;=tax!B6,B77&lt;=tax!C6),B77*tax!D6/100-tax!E6, IF(AND(B77&gt;=tax!B7,B77&lt;=tax!C7),B77*tax!D7/100-tax!E7, IF(AND(B77&gt;=tax!B8,B77&lt;=tax!C8),B77*tax!D8/100-tax!E8, IF(AND(B77&gt;=tax!B9,B77&lt;=tax!C9),B77*tax!D9/100-tax!E9, IF(B77&gt;=tax!B10,B77*tax!D10/100-tax!E10))))))</f>
        <v>0</v>
      </c>
    </row>
    <row r="78" spans="2:3" x14ac:dyDescent="0.35">
      <c r="B78" s="205">
        <f>Sheet2!D79*Sheet2!E79/100</f>
        <v>0</v>
      </c>
      <c r="C78" s="212">
        <f>IF(AND(B78&gt;=tax!B5,B78&lt;=tax!C5),B78*tax!D5/100-tax!E5, IF(AND(B78&gt;=tax!B6,B78&lt;=tax!C6),B78*tax!D6/100-tax!E6, IF(AND(B78&gt;=tax!B7,B78&lt;=tax!C7),B78*tax!D7/100-tax!E7, IF(AND(B78&gt;=tax!B8,B78&lt;=tax!C8),B78*tax!D8/100-tax!E8, IF(AND(B78&gt;=tax!B9,B78&lt;=tax!C9),B78*tax!D9/100-tax!E9, IF(B78&gt;=tax!B10,B78*tax!D10/100-tax!E10))))))</f>
        <v>0</v>
      </c>
    </row>
    <row r="79" spans="2:3" x14ac:dyDescent="0.35">
      <c r="B79" s="205">
        <f>Sheet2!D80*Sheet2!E80/100</f>
        <v>0</v>
      </c>
      <c r="C79" s="212">
        <f>IF(AND(B79&gt;=tax!B5,B79&lt;=tax!C5),B79*tax!D5/100-tax!E5, IF(AND(B79&gt;=tax!B6,B79&lt;=tax!C6),B79*tax!D6/100-tax!E6, IF(AND(B79&gt;=tax!B7,B79&lt;=tax!C7),B79*tax!D7/100-tax!E7, IF(AND(B79&gt;=tax!B8,B79&lt;=tax!C8),B79*tax!D8/100-tax!E8, IF(AND(B79&gt;=tax!B9,B79&lt;=tax!C9),B79*tax!D9/100-tax!E9, IF(B79&gt;=tax!B10,B79*tax!D10/100-tax!E10))))))</f>
        <v>0</v>
      </c>
    </row>
    <row r="80" spans="2:3" x14ac:dyDescent="0.35">
      <c r="B80" s="205">
        <f>Sheet2!D81*Sheet2!E81/100</f>
        <v>0</v>
      </c>
      <c r="C80" s="212">
        <f>IF(AND(B80&gt;=tax!B5,B80&lt;=tax!C5),B80*tax!D5/100-tax!E5, IF(AND(B80&gt;=tax!B6,B80&lt;=tax!C6),B80*tax!D6/100-tax!E6, IF(AND(B80&gt;=tax!B7,B80&lt;=tax!C7),B80*tax!D7/100-tax!E7, IF(AND(B80&gt;=tax!B8,B80&lt;=tax!C8),B80*tax!D8/100-tax!E8, IF(AND(B80&gt;=tax!B9,B80&lt;=tax!C9),B80*tax!D9/100-tax!E9, IF(B80&gt;=tax!B10,B80*tax!D10/100-tax!E10))))))</f>
        <v>0</v>
      </c>
    </row>
    <row r="81" spans="2:3" x14ac:dyDescent="0.35">
      <c r="B81" s="205">
        <f>Sheet2!D82*Sheet2!E82/100</f>
        <v>0</v>
      </c>
      <c r="C81" s="212">
        <f>IF(AND(B81&gt;=tax!B5,B81&lt;=tax!C5),B81*tax!D5/100-tax!E5, IF(AND(B81&gt;=tax!B6,B81&lt;=tax!C6),B81*tax!D6/100-tax!E6, IF(AND(B81&gt;=tax!B7,B81&lt;=tax!C7),B81*tax!D7/100-tax!E7, IF(AND(B81&gt;=tax!B8,B81&lt;=tax!C8),B81*tax!D8/100-tax!E8, IF(AND(B81&gt;=tax!B9,B81&lt;=tax!C9),B81*tax!D9/100-tax!E9, IF(B81&gt;=tax!B10,B81*tax!D10/100-tax!E10))))))</f>
        <v>0</v>
      </c>
    </row>
    <row r="82" spans="2:3" x14ac:dyDescent="0.35">
      <c r="B82" s="205">
        <f>Sheet2!D83*Sheet2!E83/100</f>
        <v>0</v>
      </c>
      <c r="C82" s="212">
        <f>IF(AND(B82&gt;=tax!B5,B82&lt;=tax!C5),B82*tax!D5/100-tax!E5, IF(AND(B82&gt;=tax!B6,B82&lt;=tax!C6),B82*tax!D6/100-tax!E6, IF(AND(B82&gt;=tax!B7,B82&lt;=tax!C7),B82*tax!D7/100-tax!E7, IF(AND(B82&gt;=tax!B8,B82&lt;=tax!C8),B82*tax!D8/100-tax!E8, IF(AND(B82&gt;=tax!B9,B82&lt;=tax!C9),B82*tax!D9/100-tax!E9, IF(B82&gt;=tax!B10,B82*tax!D10/100-tax!E10))))))</f>
        <v>0</v>
      </c>
    </row>
    <row r="83" spans="2:3" x14ac:dyDescent="0.35">
      <c r="B83" s="205">
        <f>Sheet2!D84*Sheet2!E84/100</f>
        <v>0</v>
      </c>
      <c r="C83" s="214">
        <f>IF(AND(B83&gt;=tax!B5,B83&lt;=tax!C5),B83*tax!D5/100-tax!E5, IF(AND(B83&gt;=tax!B6,B83&lt;=tax!C6),B83*tax!D6/100-tax!E6, IF(AND(B83&gt;=tax!B7,B83&lt;=tax!C7),B83*tax!D7/100-tax!E7, IF(AND(B83&gt;=tax!B8,B83&lt;=tax!C8),B83*tax!D8/100-tax!E8, IF(AND(B83&gt;=tax!B9,B83&lt;=tax!C9),B83*tax!D9/100-tax!E9, IF(B83&gt;=tax!B10,B83*tax!D10/100-tax!E10))))))</f>
        <v>0</v>
      </c>
    </row>
    <row r="84" spans="2:3" x14ac:dyDescent="0.35">
      <c r="B84" s="205">
        <f>Sheet2!D85*Sheet2!E85/100</f>
        <v>0</v>
      </c>
      <c r="C84" s="214">
        <f>IF(AND(B84&gt;=tax!B5,B84&lt;=tax!C5),B84*tax!D5/100-tax!E5, IF(AND(B84&gt;=tax!B6,B84&lt;=tax!C6),B84*tax!D6/100-tax!E6, IF(AND(B84&gt;=tax!B7,B84&lt;=tax!C7),B84*tax!D7/100-tax!E7, IF(AND(B84&gt;=tax!B8,B84&lt;=tax!C8),B84*tax!D8/100-tax!E8, IF(AND(B84&gt;=tax!B9,B84&lt;=tax!C9),B84*tax!D9/100-tax!E9, IF(B84&gt;=tax!B10,B84*tax!D10/100-tax!E10))))))</f>
        <v>0</v>
      </c>
    </row>
    <row r="85" spans="2:3" x14ac:dyDescent="0.35">
      <c r="B85" s="205">
        <f>Sheet2!D86*Sheet2!E86/100</f>
        <v>0</v>
      </c>
      <c r="C85" s="214">
        <f>IF(AND(B85&gt;=tax!B5,B85&lt;=tax!C5),B85*tax!D5/100-tax!E5, IF(AND(B85&gt;=tax!B6,B85&lt;=tax!C6),B85*tax!D6/100-tax!E6, IF(AND(B85&gt;=tax!B7,B85&lt;=tax!C7),B85*tax!D7/100-tax!E7, IF(AND(B85&gt;=tax!B8,B85&lt;=tax!C8),B85*tax!D8/100-tax!E8, IF(AND(B85&gt;=tax!B9,B85&lt;=tax!C9),B85*tax!D9/100-tax!E9, IF(B85&gt;=tax!B10,B85*tax!D10/100-tax!E10))))))</f>
        <v>0</v>
      </c>
    </row>
    <row r="86" spans="2:3" x14ac:dyDescent="0.35">
      <c r="B86" s="205">
        <f>Sheet2!D87*Sheet2!E87/100</f>
        <v>0</v>
      </c>
      <c r="C86" s="214">
        <f>IF(AND(B86&gt;=tax!B5,B86&lt;=tax!C5),B86*tax!D5/100-tax!E5, IF(AND(B86&gt;=tax!B6,B86&lt;=tax!C6),B86*tax!D6/100-tax!E6, IF(AND(B86&gt;=tax!B7,B86&lt;=tax!C7),B86*tax!D7/100-tax!E7, IF(AND(B86&gt;=tax!B8,B86&lt;=tax!C8),B86*tax!D8/100-tax!E8, IF(AND(B86&gt;=tax!B9,B86&lt;=tax!C9),B86*tax!D9/100-tax!E9, IF(B86&gt;=tax!B10,B86*tax!D10/100-tax!E10))))))</f>
        <v>0</v>
      </c>
    </row>
    <row r="87" spans="2:3" x14ac:dyDescent="0.35">
      <c r="B87" s="205">
        <f>Sheet2!D88*Sheet2!E88/100</f>
        <v>0</v>
      </c>
      <c r="C87" s="214">
        <f>IF(AND(B87&gt;=tax!B5,B87&lt;=tax!C5),B87*tax!D5/100-tax!E5, IF(AND(B87&gt;=tax!B6,B87&lt;=tax!C6),B87*tax!D6/100-tax!E6, IF(AND(B87&gt;=tax!B7,B87&lt;=tax!C7),B87*tax!D7/100-tax!E7, IF(AND(B87&gt;=tax!B8,B87&lt;=tax!C8),B87*tax!D8/100-tax!E8, IF(AND(B87&gt;=tax!B9,B87&lt;=tax!C9),B87*tax!D9/100-tax!E9, IF(B87&gt;=tax!B10,B87*tax!D10/100-tax!E10))))))</f>
        <v>0</v>
      </c>
    </row>
    <row r="88" spans="2:3" x14ac:dyDescent="0.35">
      <c r="B88" s="205">
        <f>Sheet2!D89*Sheet2!E89/100</f>
        <v>0</v>
      </c>
      <c r="C88" s="214">
        <f>IF(AND(B88&gt;=tax!B5,B88&lt;=tax!C5),B88*tax!D5/100-tax!E5, IF(AND(B88&gt;=tax!B6,B88&lt;=tax!C6),B88*tax!D6/100-tax!E6, IF(AND(B88&gt;=tax!B7,B88&lt;=tax!C7),B88*tax!D7/100-tax!E7, IF(AND(B88&gt;=tax!B8,B88&lt;=tax!C8),B88*tax!D8/100-tax!E8, IF(AND(B88&gt;=tax!B9,B88&lt;=tax!C9),B88*tax!D9/100-tax!E9, IF(B88&gt;=tax!B10,B88*tax!D10/100-tax!E10))))))</f>
        <v>0</v>
      </c>
    </row>
    <row r="89" spans="2:3" x14ac:dyDescent="0.35">
      <c r="B89" s="205">
        <f>Sheet2!D90*Sheet2!E90/100</f>
        <v>0</v>
      </c>
      <c r="C89" s="214">
        <f>IF(AND(B89&gt;=tax!B5,B89&lt;=tax!C5),B89*tax!D5/100-tax!E5, IF(AND(B89&gt;=tax!B6,B89&lt;=tax!C6),B89*tax!D6/100-tax!E6, IF(AND(B89&gt;=tax!B7,B89&lt;=tax!C7),B89*tax!D7/100-tax!E7, IF(AND(B89&gt;=tax!B8,B89&lt;=tax!C8),B89*tax!D8/100-tax!E8, IF(AND(B89&gt;=tax!B9,B89&lt;=tax!C9),B89*tax!D9/100-tax!E9, IF(B89&gt;=tax!B10,B89*tax!D10/100-tax!E10))))))</f>
        <v>0</v>
      </c>
    </row>
    <row r="90" spans="2:3" x14ac:dyDescent="0.35">
      <c r="B90" s="205">
        <f>Sheet2!D91*Sheet2!E91/100</f>
        <v>0</v>
      </c>
      <c r="C90" s="214">
        <f>IF(AND(B90&gt;=tax!B5,B90&lt;=tax!C5),B90*tax!D5/100-tax!E5, IF(AND(B90&gt;=tax!B6,B90&lt;=tax!C6),B90*tax!D6/100-tax!E6, IF(AND(B90&gt;=tax!B7,B90&lt;=tax!C7),B90*tax!D7/100-tax!E7, IF(AND(B90&gt;=tax!B8,B90&lt;=tax!C8),B90*tax!D8/100-tax!E8, IF(AND(B90&gt;=tax!B9,B90&lt;=tax!C9),B90*tax!D9/100-tax!E9, IF(B90&gt;=tax!B10,B90*tax!D10/100-tax!E10))))))</f>
        <v>0</v>
      </c>
    </row>
    <row r="91" spans="2:3" x14ac:dyDescent="0.35">
      <c r="B91" s="205">
        <f>Sheet2!D92*Sheet2!E92/100</f>
        <v>0</v>
      </c>
      <c r="C91" s="214">
        <f>IF(AND(B91&gt;=tax!B5,B91&lt;=tax!C5),B91*tax!D5/100-tax!E5, IF(AND(B91&gt;=tax!B6,B91&lt;=tax!C6),B91*tax!D6/100-tax!E6, IF(AND(B91&gt;=tax!B7,B91&lt;=tax!C7),B91*tax!D7/100-tax!E7, IF(AND(B91&gt;=tax!B8,B91&lt;=tax!C8),B91*tax!D8/100-tax!E8, IF(AND(B91&gt;=tax!B9,B91&lt;=tax!C9),B91*tax!D9/100-tax!E9, IF(B91&gt;=tax!B10,B91*tax!D10/100-tax!E10))))))</f>
        <v>0</v>
      </c>
    </row>
    <row r="92" spans="2:3" x14ac:dyDescent="0.35">
      <c r="B92" s="205">
        <f>Sheet2!D93*Sheet2!E93/100</f>
        <v>0</v>
      </c>
      <c r="C92" s="214">
        <f>IF(AND(B92&gt;=tax!B5,B92&lt;=tax!C5),B92*tax!D5/100-tax!E5, IF(AND(B92&gt;=tax!B6,B92&lt;=tax!C6),B92*tax!D6/100-tax!E6, IF(AND(B92&gt;=tax!B7,B92&lt;=tax!C7),B92*tax!D7/100-tax!E7, IF(AND(B92&gt;=tax!B8,B92&lt;=tax!C8),B92*tax!D8/100-tax!E8, IF(AND(B92&gt;=tax!B9,B92&lt;=tax!C9),B92*tax!D9/100-tax!E9, IF(B92&gt;=tax!B10,B92*tax!D10/100-tax!E10))))))</f>
        <v>0</v>
      </c>
    </row>
    <row r="93" spans="2:3" x14ac:dyDescent="0.35">
      <c r="B93" s="205">
        <f>Sheet2!D94*Sheet2!E94/100</f>
        <v>0</v>
      </c>
      <c r="C93" s="214">
        <f>IF(AND(B93&gt;=tax!B5,B93&lt;=tax!C5),B93*tax!D5/100-tax!E5, IF(AND(B93&gt;=tax!B6,B93&lt;=tax!C6),B93*tax!D6/100-tax!E6, IF(AND(B93&gt;=tax!B7,B93&lt;=tax!C7),B93*tax!D7/100-tax!E7, IF(AND(B93&gt;=tax!B8,B93&lt;=tax!C8),B93*tax!D8/100-tax!E8, IF(AND(B93&gt;=tax!B9,B93&lt;=tax!C9),B93*tax!D9/100-tax!E9, IF(B93&gt;=tax!B10,B93*tax!D10/100-tax!E10))))))</f>
        <v>0</v>
      </c>
    </row>
    <row r="94" spans="2:3" x14ac:dyDescent="0.35">
      <c r="B94" s="205">
        <f>Sheet2!D95*Sheet2!E95/100</f>
        <v>0</v>
      </c>
      <c r="C94" s="214">
        <f>IF(AND(B94&gt;=tax!B5,B94&lt;=tax!C5),B94*tax!D5/100-tax!E5, IF(AND(B94&gt;=tax!B6,B94&lt;=tax!C6),B94*tax!D6/100-tax!E6, IF(AND(B94&gt;=tax!B7,B94&lt;=tax!C7),B94*tax!D7/100-tax!E7, IF(AND(B94&gt;=tax!B8,B94&lt;=tax!C8),B94*tax!D8/100-tax!E8, IF(AND(B94&gt;=tax!B9,B94&lt;=tax!C9),B94*tax!D9/100-tax!E9, IF(B94&gt;=tax!B10,B94*tax!D10/100-tax!E10))))))</f>
        <v>0</v>
      </c>
    </row>
    <row r="95" spans="2:3" x14ac:dyDescent="0.35">
      <c r="B95" s="205">
        <f>Sheet2!D96*Sheet2!E96/100</f>
        <v>0</v>
      </c>
      <c r="C95" s="214">
        <f>IF(AND(B95&gt;=tax!B5,B95&lt;=tax!C5),B95*tax!D5/100-tax!E5, IF(AND(B95&gt;=tax!B6,B95&lt;=tax!C6),B95*tax!D6/100-tax!E6, IF(AND(B95&gt;=tax!B7,B95&lt;=tax!C7),B95*tax!D7/100-tax!E7, IF(AND(B95&gt;=tax!B8,B95&lt;=tax!C8),B95*tax!D8/100-tax!E8, IF(AND(B95&gt;=tax!B9,B95&lt;=tax!C9),B95*tax!D9/100-tax!E9, IF(B95&gt;=tax!B10,B95*tax!D10/100-tax!E10))))))</f>
        <v>0</v>
      </c>
    </row>
    <row r="96" spans="2:3" x14ac:dyDescent="0.35">
      <c r="B96" s="205">
        <f>Sheet2!D97*Sheet2!E97/100</f>
        <v>0</v>
      </c>
      <c r="C96" s="214">
        <f>IF(AND(B96&gt;=tax!B5,B96&lt;=tax!C5),B96*tax!D5/100-tax!E5, IF(AND(B96&gt;=tax!B6,B96&lt;=tax!C6),B96*tax!D6/100-tax!E6, IF(AND(B96&gt;=tax!B7,B96&lt;=tax!C7),B96*tax!D7/100-tax!E7, IF(AND(B96&gt;=tax!B8,B96&lt;=tax!C8),B96*tax!D8/100-tax!E8, IF(AND(B96&gt;=tax!B9,B96&lt;=tax!C9),B96*tax!D9/100-tax!E9, IF(B96&gt;=tax!B10,B96*tax!D10/100-tax!E10))))))</f>
        <v>0</v>
      </c>
    </row>
    <row r="97" spans="2:3" x14ac:dyDescent="0.35">
      <c r="B97" s="205">
        <f>Sheet2!D98*Sheet2!E98/100</f>
        <v>0</v>
      </c>
      <c r="C97" s="214">
        <f>IF(AND(B97&gt;=tax!B5,B97&lt;=tax!C5),B97*tax!D5/100-tax!E5, IF(AND(B97&gt;=tax!B6,B97&lt;=tax!C6),B97*tax!D6/100-tax!E6, IF(AND(B97&gt;=tax!B7,B97&lt;=tax!C7),B97*tax!D7/100-tax!E7, IF(AND(B97&gt;=tax!B8,B97&lt;=tax!C8),B97*tax!D8/100-tax!E8, IF(AND(B97&gt;=tax!B9,B97&lt;=tax!C9),B97*tax!D9/100-tax!E9, IF(B97&gt;=tax!B10,B97*tax!D10/100-tax!E10))))))</f>
        <v>0</v>
      </c>
    </row>
    <row r="98" spans="2:3" x14ac:dyDescent="0.35">
      <c r="B98" s="205">
        <f>Sheet2!D99*Sheet2!E99/100</f>
        <v>0</v>
      </c>
      <c r="C98" s="214">
        <f>IF(AND(B98&gt;=tax!B5,B98&lt;=tax!C5),B98*tax!D5/100-tax!E5, IF(AND(B98&gt;=tax!B6,B98&lt;=tax!C6),B98*tax!D6/100-tax!E6, IF(AND(B98&gt;=tax!B7,B98&lt;=tax!C7),B98*tax!D7/100-tax!E7, IF(AND(B98&gt;=tax!B8,B98&lt;=tax!C8),B98*tax!D8/100-tax!E8, IF(AND(B98&gt;=tax!B9,B98&lt;=tax!C9),B98*tax!D9/100-tax!E9, IF(B98&gt;=tax!B10,B98*tax!D10/100-tax!E10))))))</f>
        <v>0</v>
      </c>
    </row>
    <row r="99" spans="2:3" x14ac:dyDescent="0.35">
      <c r="B99" s="205">
        <f>Sheet2!D100*Sheet2!E100/100</f>
        <v>0</v>
      </c>
      <c r="C99" s="214">
        <f>IF(AND(B99&gt;=tax!B5,B99&lt;=tax!C5),B99*tax!D5/100-tax!E5, IF(AND(B99&gt;=tax!B6,B99&lt;=tax!C6),B99*tax!D6/100-tax!E6, IF(AND(B99&gt;=tax!B7,B99&lt;=tax!C7),B99*tax!D7/100-tax!E7, IF(AND(B99&gt;=tax!B8,B99&lt;=tax!C8),B99*tax!D8/100-tax!E8, IF(AND(B99&gt;=tax!B9,B99&lt;=tax!C9),B99*tax!D9/100-tax!E9, IF(B99&gt;=tax!B10,B99*tax!D10/100-tax!E10))))))</f>
        <v>0</v>
      </c>
    </row>
    <row r="100" spans="2:3" x14ac:dyDescent="0.35">
      <c r="B100" s="205">
        <f>Sheet2!D101*Sheet2!E101/100</f>
        <v>0</v>
      </c>
      <c r="C100" s="214">
        <f>IF(AND(B100&gt;=tax!B5,B100&lt;=tax!C5),B100*tax!D5/100-tax!E5, IF(AND(B100&gt;=tax!B6,B100&lt;=tax!C6),B100*tax!D6/100-tax!E6, IF(AND(B100&gt;=tax!B7,B100&lt;=tax!C7),B100*tax!D7/100-tax!E7, IF(AND(B100&gt;=tax!B8,B100&lt;=tax!C8),B100*tax!D8/100-tax!E8, IF(AND(B100&gt;=tax!B9,B100&lt;=tax!C9),B100*tax!D9/100-tax!E9, IF(B100&gt;=tax!B10,B100*tax!D10/100-tax!E10))))))</f>
        <v>0</v>
      </c>
    </row>
    <row r="101" spans="2:3" x14ac:dyDescent="0.35">
      <c r="B101" s="205">
        <f>Sheet2!D102*Sheet2!E102/100</f>
        <v>0</v>
      </c>
      <c r="C101" s="214">
        <f>IF(AND(B101&gt;=tax!B5,B101&lt;=tax!C5),B101*tax!D5/100-tax!E5, IF(AND(B101&gt;=tax!B6,B101&lt;=tax!C6),B101*tax!D6/100-tax!E6, IF(AND(B101&gt;=tax!B7,B101&lt;=tax!C7),B101*tax!D7/100-tax!E7, IF(AND(B101&gt;=tax!B8,B101&lt;=tax!C8),B101*tax!D8/100-tax!E8, IF(AND(B101&gt;=tax!B9,B101&lt;=tax!C9),B101*tax!D9/100-tax!E9, IF(B101&gt;=tax!B10,B101*tax!D10/100-tax!E10))))))</f>
        <v>0</v>
      </c>
    </row>
    <row r="102" spans="2:3" x14ac:dyDescent="0.35">
      <c r="B102" s="205">
        <f>Sheet2!D103*Sheet2!E103/100</f>
        <v>0</v>
      </c>
      <c r="C102" s="214">
        <f>IF(AND(B102&gt;=tax!B5,B102&lt;=tax!C5),B102*tax!D5/100-tax!E5, IF(AND(B102&gt;=tax!B6,B102&lt;=tax!C6),B102*tax!D6/100-tax!E6, IF(AND(B102&gt;=tax!B7,B102&lt;=tax!C7),B102*tax!D7/100-tax!E7, IF(AND(B102&gt;=tax!B8,B102&lt;=tax!C8),B102*tax!D8/100-tax!E8, IF(AND(B102&gt;=tax!B9,B102&lt;=tax!C9),B102*tax!D9/100-tax!E9, IF(B102&gt;=tax!B10,B102*tax!D10/100-tax!E10))))))</f>
        <v>0</v>
      </c>
    </row>
    <row r="103" spans="2:3" x14ac:dyDescent="0.35">
      <c r="B103" s="205">
        <f>Sheet2!D104*Sheet2!E104/100</f>
        <v>0</v>
      </c>
      <c r="C103" s="214">
        <f>IF(AND(B103&gt;=tax!B5,B103&lt;=tax!C5),B103*tax!D5/100-tax!E5, IF(AND(B103&gt;=tax!B6,B103&lt;=tax!C6),B103*tax!D6/100-tax!E6, IF(AND(B103&gt;=tax!B7,B103&lt;=tax!C7),B103*tax!D7/100-tax!E7, IF(AND(B103&gt;=tax!B8,B103&lt;=tax!C8),B103*tax!D8/100-tax!E8, IF(AND(B103&gt;=tax!B9,B103&lt;=tax!C9),B103*tax!D9/100-tax!E9, IF(B103&gt;=tax!B10,B103*tax!D10/100-tax!E10))))))</f>
        <v>0</v>
      </c>
    </row>
    <row r="104" spans="2:3" x14ac:dyDescent="0.35">
      <c r="B104" s="205">
        <f>Sheet2!D105*Sheet2!E105/100</f>
        <v>0</v>
      </c>
      <c r="C104" s="214">
        <f>IF(AND(B104&gt;=tax!B5,B104&lt;=tax!C5),B104*tax!D5/100-tax!E5, IF(AND(B104&gt;=tax!B6,B104&lt;=tax!C6),B104*tax!D6/100-tax!E6, IF(AND(B104&gt;=tax!B7,B104&lt;=tax!C7),B104*tax!D7/100-tax!E7, IF(AND(B104&gt;=tax!B8,B104&lt;=tax!C8),B104*tax!D8/100-tax!E8, IF(AND(B104&gt;=tax!B9,B104&lt;=tax!C9),B104*tax!D9/100-tax!E9, IF(B104&gt;=tax!B10,B104*tax!D10/100-tax!E10))))))</f>
        <v>0</v>
      </c>
    </row>
    <row r="105" spans="2:3" x14ac:dyDescent="0.35">
      <c r="B105" s="205">
        <f>Sheet2!D106*Sheet2!E106/100</f>
        <v>0</v>
      </c>
      <c r="C105" s="214">
        <f>IF(AND(B105&gt;=tax!B5,B105&lt;=tax!C5),B105*tax!D5/100-tax!E5, IF(AND(B105&gt;=tax!B6,B105&lt;=tax!C6),B105*tax!D6/100-tax!E6, IF(AND(B105&gt;=tax!B7,B105&lt;=tax!C7),B105*tax!D7/100-tax!E7, IF(AND(B105&gt;=tax!B8,B105&lt;=tax!C8),B105*tax!D8/100-tax!E8, IF(AND(B105&gt;=tax!B9,B105&lt;=tax!C9),B105*tax!D9/100-tax!E9, IF(B105&gt;=tax!B10,B105*tax!D10/100-tax!E10))))))</f>
        <v>0</v>
      </c>
    </row>
    <row r="106" spans="2:3" x14ac:dyDescent="0.35">
      <c r="B106" s="205">
        <f>Sheet2!D107*Sheet2!E107/100</f>
        <v>0</v>
      </c>
      <c r="C106" s="214">
        <f>IF(AND(B106&gt;=tax!B5,B106&lt;=tax!C5),B106*tax!D5/100-tax!E5, IF(AND(B106&gt;=tax!B6,B106&lt;=tax!C6),B106*tax!D6/100-tax!E6, IF(AND(B106&gt;=tax!B7,B106&lt;=tax!C7),B106*tax!D7/100-tax!E7, IF(AND(B106&gt;=tax!B8,B106&lt;=tax!C8),B106*tax!D8/100-tax!E8, IF(AND(B106&gt;=tax!B9,B106&lt;=tax!C9),B106*tax!D9/100-tax!E9, IF(B106&gt;=tax!B10,B106*tax!D10/100-tax!E10))))))</f>
        <v>0</v>
      </c>
    </row>
    <row r="107" spans="2:3" x14ac:dyDescent="0.35">
      <c r="B107" s="205">
        <f>Sheet2!D108*Sheet2!E108/100</f>
        <v>0</v>
      </c>
      <c r="C107" s="214">
        <f>IF(AND(B107&gt;=tax!B5,B107&lt;=tax!C5),B107*tax!D5/100-tax!E5, IF(AND(B107&gt;=tax!B6,B107&lt;=tax!C6),B107*tax!D6/100-tax!E6, IF(AND(B107&gt;=tax!B7,B107&lt;=tax!C7),B107*tax!D7/100-tax!E7, IF(AND(B107&gt;=tax!B8,B107&lt;=tax!C8),B107*tax!D8/100-tax!E8, IF(AND(B107&gt;=tax!B9,B107&lt;=tax!C9),B107*tax!D9/100-tax!E9, IF(B107&gt;=tax!B10,B107*tax!D10/100-tax!E10))))))</f>
        <v>0</v>
      </c>
    </row>
    <row r="108" spans="2:3" x14ac:dyDescent="0.35">
      <c r="B108" s="205">
        <f>Sheet2!D109*Sheet2!E109/100</f>
        <v>0</v>
      </c>
      <c r="C108" s="214">
        <f>IF(AND(B108&gt;=tax!B5,B108&lt;=tax!C5),B108*tax!D5/100-tax!E5, IF(AND(B108&gt;=tax!B6,B108&lt;=tax!C6),B108*tax!D6/100-tax!E6, IF(AND(B108&gt;=tax!B7,B108&lt;=tax!C7),B108*tax!D7/100-tax!E7, IF(AND(B108&gt;=tax!B8,B108&lt;=tax!C8),B108*tax!D8/100-tax!E8, IF(AND(B108&gt;=tax!B9,B108&lt;=tax!C9),B108*tax!D9/100-tax!E9, IF(B108&gt;=tax!B10,B108*tax!D10/100-tax!E10))))))</f>
        <v>0</v>
      </c>
    </row>
    <row r="109" spans="2:3" x14ac:dyDescent="0.35">
      <c r="B109" s="205">
        <f>Sheet2!D110*Sheet2!E110/100</f>
        <v>0</v>
      </c>
      <c r="C109" s="214">
        <f>IF(AND(B109&gt;=tax!B5,B109&lt;=tax!C5),B109*tax!D5/100-tax!E5, IF(AND(B109&gt;=tax!B6,B109&lt;=tax!C6),B109*tax!D6/100-tax!E6, IF(AND(B109&gt;=tax!B7,B109&lt;=tax!C7),B109*tax!D7/100-tax!E7, IF(AND(B109&gt;=tax!B8,B109&lt;=tax!C8),B109*tax!D8/100-tax!E8, IF(AND(B109&gt;=tax!B9,B109&lt;=tax!C9),B109*tax!D9/100-tax!E9, IF(B109&gt;=tax!B10,B109*tax!D10/100-tax!E10))))))</f>
        <v>0</v>
      </c>
    </row>
    <row r="110" spans="2:3" x14ac:dyDescent="0.35">
      <c r="B110" s="205">
        <f>Sheet2!D111*Sheet2!E111/100</f>
        <v>0</v>
      </c>
      <c r="C110" s="214">
        <f>IF(AND(B110&gt;=tax!B5,B110&lt;=tax!C5),B110*tax!D5/100-tax!E5, IF(AND(B110&gt;=tax!B6,B110&lt;=tax!C6),B110*tax!D6/100-tax!E6, IF(AND(B110&gt;=tax!B7,B110&lt;=tax!C7),B110*tax!D7/100-tax!E7, IF(AND(B110&gt;=tax!B8,B110&lt;=tax!C8),B110*tax!D8/100-tax!E8, IF(AND(B110&gt;=tax!B9,B110&lt;=tax!C9),B110*tax!D9/100-tax!E9, IF(B110&gt;=tax!B10,B110*tax!D10/100-tax!E10))))))</f>
        <v>0</v>
      </c>
    </row>
    <row r="111" spans="2:3" x14ac:dyDescent="0.35">
      <c r="B111" s="205">
        <f>Sheet2!D112*Sheet2!E112/100</f>
        <v>0</v>
      </c>
      <c r="C111" s="214">
        <f>IF(AND(B111&gt;=tax!B5,B111&lt;=tax!C5),B111*tax!D5/100-tax!E5, IF(AND(B111&gt;=tax!B6,B111&lt;=tax!C6),B111*tax!D6/100-tax!E6, IF(AND(B111&gt;=tax!B7,B111&lt;=tax!C7),B111*tax!D7/100-tax!E7, IF(AND(B111&gt;=tax!B8,B111&lt;=tax!C8),B111*tax!D8/100-tax!E8, IF(AND(B111&gt;=tax!B9,B111&lt;=tax!C9),B111*tax!D9/100-tax!E9, IF(B111&gt;=tax!B10,B111*tax!D10/100-tax!E10))))))</f>
        <v>0</v>
      </c>
    </row>
    <row r="112" spans="2:3" x14ac:dyDescent="0.35">
      <c r="B112" s="205">
        <f>Sheet2!D113*Sheet2!E113/100</f>
        <v>0</v>
      </c>
      <c r="C112" s="214">
        <f>IF(AND(B112&gt;=tax!B5,B112&lt;=tax!C5),B112*tax!D5/100-tax!E5, IF(AND(B112&gt;=tax!B6,B112&lt;=tax!C6),B112*tax!D6/100-tax!E6, IF(AND(B112&gt;=tax!B7,B112&lt;=tax!C7),B112*tax!D7/100-tax!E7, IF(AND(B112&gt;=tax!B8,B112&lt;=tax!C8),B112*tax!D8/100-tax!E8, IF(AND(B112&gt;=tax!B9,B112&lt;=tax!C9),B112*tax!D9/100-tax!E9, IF(B112&gt;=tax!B10,B112*tax!D10/100-tax!E10))))))</f>
        <v>0</v>
      </c>
    </row>
    <row r="113" spans="2:3" x14ac:dyDescent="0.35">
      <c r="B113" s="205">
        <f>Sheet2!D114*Sheet2!E114/100</f>
        <v>0</v>
      </c>
      <c r="C113" s="214">
        <f>IF(AND(B113&gt;=tax!B5,B113&lt;=tax!C5),B113*tax!D5/100-tax!E5, IF(AND(B113&gt;=tax!B6,B113&lt;=tax!C6),B113*tax!D6/100-tax!E6, IF(AND(B113&gt;=tax!B7,B113&lt;=tax!C7),B113*tax!D7/100-tax!E7, IF(AND(B113&gt;=tax!B8,B113&lt;=tax!C8),B113*tax!D8/100-tax!E8, IF(AND(B113&gt;=tax!B9,B113&lt;=tax!C9),B113*tax!D9/100-tax!E9, IF(B113&gt;=tax!B10,B113*tax!D10/100-tax!E10))))))</f>
        <v>0</v>
      </c>
    </row>
    <row r="114" spans="2:3" x14ac:dyDescent="0.35">
      <c r="B114" s="205">
        <f>Sheet2!D115*Sheet2!E115/100</f>
        <v>0</v>
      </c>
      <c r="C114" s="214">
        <f>IF(AND(B114&gt;=tax!B5,B114&lt;=tax!C5),B114*tax!D5/100-tax!E5, IF(AND(B114&gt;=tax!B6,B114&lt;=tax!C6),B114*tax!D6/100-tax!E6, IF(AND(B114&gt;=tax!B7,B114&lt;=tax!C7),B114*tax!D7/100-tax!E7, IF(AND(B114&gt;=tax!B8,B114&lt;=tax!C8),B114*tax!D8/100-tax!E8, IF(AND(B114&gt;=tax!B9,B114&lt;=tax!C9),B114*tax!D9/100-tax!E9, IF(B114&gt;=tax!B10,B114*tax!D10/100-tax!E10))))))</f>
        <v>0</v>
      </c>
    </row>
    <row r="115" spans="2:3" x14ac:dyDescent="0.35">
      <c r="B115" s="205">
        <f>Sheet2!D116*Sheet2!E116/100</f>
        <v>0</v>
      </c>
      <c r="C115" s="214">
        <f>IF(AND(B115&gt;=tax!B5,B115&lt;=tax!C5),B115*tax!D5/100-tax!E5, IF(AND(B115&gt;=tax!B6,B115&lt;=tax!C6),B115*tax!D6/100-tax!E6, IF(AND(B115&gt;=tax!B7,B115&lt;=tax!C7),B115*tax!D7/100-tax!E7, IF(AND(B115&gt;=tax!B8,B115&lt;=tax!C8),B115*tax!D8/100-tax!E8, IF(AND(B115&gt;=tax!B9,B115&lt;=tax!C9),B115*tax!D9/100-tax!E9, IF(B115&gt;=tax!B10,B115*tax!D10/100-tax!E10))))))</f>
        <v>0</v>
      </c>
    </row>
    <row r="116" spans="2:3" x14ac:dyDescent="0.35">
      <c r="B116" s="205">
        <f>Sheet2!D117*Sheet2!E117/100</f>
        <v>0</v>
      </c>
      <c r="C116" s="214">
        <f>IF(AND(B116&gt;=tax!B5,B116&lt;=tax!C5),B116*tax!D5/100-tax!E5, IF(AND(B116&gt;=tax!B6,B116&lt;=tax!C6),B116*tax!D6/100-tax!E6, IF(AND(B116&gt;=tax!B7,B116&lt;=tax!C7),B116*tax!D7/100-tax!E7, IF(AND(B116&gt;=tax!B8,B116&lt;=tax!C8),B116*tax!D8/100-tax!E8, IF(AND(B116&gt;=tax!B9,B116&lt;=tax!C9),B116*tax!D9/100-tax!E9, IF(B116&gt;=tax!B10,B116*tax!D10/100-tax!E10))))))</f>
        <v>0</v>
      </c>
    </row>
    <row r="117" spans="2:3" x14ac:dyDescent="0.35">
      <c r="B117" s="205">
        <f>Sheet2!D118*Sheet2!E118/100</f>
        <v>0</v>
      </c>
      <c r="C11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18" spans="2:3" x14ac:dyDescent="0.35">
      <c r="B118" s="205">
        <f>Sheet2!D119*Sheet2!E119/100</f>
        <v>0</v>
      </c>
      <c r="C11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19" spans="2:3" x14ac:dyDescent="0.35">
      <c r="B119" s="205">
        <f>Sheet2!D120*Sheet2!E120/100</f>
        <v>0</v>
      </c>
      <c r="C11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20" spans="2:3" x14ac:dyDescent="0.35">
      <c r="B120" s="205">
        <f>Sheet2!D121*Sheet2!E121/100</f>
        <v>0</v>
      </c>
      <c r="C12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21" spans="2:3" x14ac:dyDescent="0.35">
      <c r="B121" s="205">
        <f>Sheet2!D122*Sheet2!E122/100</f>
        <v>0</v>
      </c>
      <c r="C12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22" spans="2:3" x14ac:dyDescent="0.35">
      <c r="B122" s="205">
        <f>Sheet2!D123*Sheet2!E123/100</f>
        <v>0</v>
      </c>
      <c r="C12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23" spans="2:3" x14ac:dyDescent="0.35">
      <c r="B123" s="205">
        <f>Sheet2!D124*Sheet2!E124/100</f>
        <v>0</v>
      </c>
      <c r="C12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24" spans="2:3" x14ac:dyDescent="0.35">
      <c r="B124" s="205">
        <f>Sheet2!D125*Sheet2!E125/100</f>
        <v>0</v>
      </c>
      <c r="C12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25" spans="2:3" x14ac:dyDescent="0.35">
      <c r="B125" s="205">
        <f>Sheet2!D126*Sheet2!E126/100</f>
        <v>0</v>
      </c>
      <c r="C12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26" spans="2:3" x14ac:dyDescent="0.35">
      <c r="B126" s="205">
        <f>Sheet2!D127*Sheet2!E127/100</f>
        <v>0</v>
      </c>
      <c r="C12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27" spans="2:3" x14ac:dyDescent="0.35">
      <c r="B127" s="205">
        <f>Sheet2!D128*Sheet2!E128/100</f>
        <v>0</v>
      </c>
      <c r="C12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28" spans="2:3" x14ac:dyDescent="0.35">
      <c r="B128" s="205">
        <f>Sheet2!D129*Sheet2!E129/100</f>
        <v>0</v>
      </c>
      <c r="C12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29" spans="2:3" x14ac:dyDescent="0.35">
      <c r="B129" s="205">
        <f>Sheet2!D130*Sheet2!E130/100</f>
        <v>0</v>
      </c>
      <c r="C12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30" spans="2:3" x14ac:dyDescent="0.35">
      <c r="B130" s="205">
        <f>Sheet2!D131*Sheet2!E131/100</f>
        <v>0</v>
      </c>
      <c r="C13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31" spans="2:3" x14ac:dyDescent="0.35">
      <c r="B131" s="205">
        <f>Sheet2!D132*Sheet2!E132/100</f>
        <v>0</v>
      </c>
      <c r="C13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32" spans="2:3" x14ac:dyDescent="0.35">
      <c r="B132" s="205">
        <f>Sheet2!D133*Sheet2!E133/100</f>
        <v>0</v>
      </c>
      <c r="C13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33" spans="2:3" x14ac:dyDescent="0.35">
      <c r="B133" s="205">
        <f>Sheet2!D134*Sheet2!E134/100</f>
        <v>0</v>
      </c>
      <c r="C13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34" spans="2:3" x14ac:dyDescent="0.35">
      <c r="B134" s="205">
        <f>Sheet2!D135*Sheet2!E135/100</f>
        <v>0</v>
      </c>
      <c r="C13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35" spans="2:3" x14ac:dyDescent="0.35">
      <c r="B135" s="205">
        <f>Sheet2!D136*Sheet2!E136/100</f>
        <v>0</v>
      </c>
      <c r="C13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36" spans="2:3" x14ac:dyDescent="0.35">
      <c r="B136" s="205">
        <f>Sheet2!D137*Sheet2!E137/100</f>
        <v>0</v>
      </c>
      <c r="C13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37" spans="2:3" x14ac:dyDescent="0.35">
      <c r="B137" s="205">
        <f>Sheet2!D138*Sheet2!E138/100</f>
        <v>0</v>
      </c>
      <c r="C13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38" spans="2:3" x14ac:dyDescent="0.35">
      <c r="B138" s="205">
        <f>Sheet2!D139*Sheet2!E139/100</f>
        <v>0</v>
      </c>
      <c r="C13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39" spans="2:3" x14ac:dyDescent="0.35">
      <c r="B139" s="205">
        <f>Sheet2!D140*Sheet2!E140/100</f>
        <v>0</v>
      </c>
      <c r="C13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40" spans="2:3" x14ac:dyDescent="0.35">
      <c r="B140" s="205">
        <f>Sheet2!D141*Sheet2!E141/100</f>
        <v>0</v>
      </c>
      <c r="C14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41" spans="2:3" x14ac:dyDescent="0.35">
      <c r="B141" s="205">
        <f>Sheet2!D142*Sheet2!E142/100</f>
        <v>0</v>
      </c>
      <c r="C14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42" spans="2:3" x14ac:dyDescent="0.35">
      <c r="B142" s="205">
        <f>Sheet2!D143*Sheet2!E143/100</f>
        <v>0</v>
      </c>
      <c r="C14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43" spans="2:3" x14ac:dyDescent="0.35">
      <c r="B143" s="205">
        <f>Sheet2!D144*Sheet2!E144/100</f>
        <v>0</v>
      </c>
      <c r="C14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44" spans="2:3" x14ac:dyDescent="0.35">
      <c r="B144" s="205">
        <f>Sheet2!D145*Sheet2!E145/100</f>
        <v>0</v>
      </c>
      <c r="C14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45" spans="2:3" x14ac:dyDescent="0.35">
      <c r="B145" s="205">
        <f>Sheet2!D146*Sheet2!E146/100</f>
        <v>0</v>
      </c>
      <c r="C14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46" spans="2:3" x14ac:dyDescent="0.35">
      <c r="B146" s="205">
        <f>Sheet2!D147*Sheet2!E147/100</f>
        <v>0</v>
      </c>
      <c r="C14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47" spans="2:3" x14ac:dyDescent="0.35">
      <c r="B147" s="205">
        <f>Sheet2!D148*Sheet2!E148/100</f>
        <v>0</v>
      </c>
      <c r="C14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48" spans="2:3" x14ac:dyDescent="0.35">
      <c r="B148" s="205">
        <f>Sheet2!D149*Sheet2!E149/100</f>
        <v>0</v>
      </c>
      <c r="C14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49" spans="2:3" x14ac:dyDescent="0.35">
      <c r="B149" s="205">
        <f>Sheet2!D150*Sheet2!E150/100</f>
        <v>0</v>
      </c>
      <c r="C14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50" spans="2:3" x14ac:dyDescent="0.35">
      <c r="B150" s="205">
        <f>Sheet2!D151*Sheet2!E151/100</f>
        <v>0</v>
      </c>
      <c r="C15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51" spans="2:3" x14ac:dyDescent="0.35">
      <c r="B151" s="205">
        <f>Sheet2!D152*Sheet2!E152/100</f>
        <v>0</v>
      </c>
      <c r="C15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52" spans="2:3" x14ac:dyDescent="0.35">
      <c r="B152" s="205">
        <f>Sheet2!D153*Sheet2!E153/100</f>
        <v>0</v>
      </c>
      <c r="C15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53" spans="2:3" x14ac:dyDescent="0.35">
      <c r="B153" s="205">
        <f>Sheet2!D154*Sheet2!E154/100</f>
        <v>0</v>
      </c>
      <c r="C15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54" spans="2:3" x14ac:dyDescent="0.35">
      <c r="B154" s="205">
        <f>Sheet2!D155*Sheet2!E155/100</f>
        <v>0</v>
      </c>
      <c r="C15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55" spans="2:3" x14ac:dyDescent="0.35">
      <c r="B155" s="205">
        <f>Sheet2!D156*Sheet2!E156/100</f>
        <v>0</v>
      </c>
      <c r="C15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56" spans="2:3" x14ac:dyDescent="0.35">
      <c r="B156" s="205">
        <f>Sheet2!D157*Sheet2!E157/100</f>
        <v>0</v>
      </c>
      <c r="C15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57" spans="2:3" x14ac:dyDescent="0.35">
      <c r="B157" s="205">
        <f>Sheet2!D158*Sheet2!E158/100</f>
        <v>0</v>
      </c>
      <c r="C15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58" spans="2:3" x14ac:dyDescent="0.35">
      <c r="B158" s="205">
        <f>Sheet2!D159*Sheet2!E159/100</f>
        <v>0</v>
      </c>
      <c r="C15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59" spans="2:3" x14ac:dyDescent="0.35">
      <c r="B159" s="205">
        <f>Sheet2!D160*Sheet2!E160/100</f>
        <v>0</v>
      </c>
      <c r="C15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60" spans="2:3" x14ac:dyDescent="0.35">
      <c r="B160" s="205">
        <f>Sheet2!D161*Sheet2!E161/100</f>
        <v>0</v>
      </c>
      <c r="C16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61" spans="2:3" x14ac:dyDescent="0.35">
      <c r="B161" s="205">
        <f>Sheet2!D162*Sheet2!E162/100</f>
        <v>0</v>
      </c>
      <c r="C16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62" spans="2:3" x14ac:dyDescent="0.35">
      <c r="B162" s="205">
        <f>Sheet2!D163*Sheet2!E163/100</f>
        <v>0</v>
      </c>
      <c r="C16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63" spans="2:3" x14ac:dyDescent="0.35">
      <c r="B163" s="205">
        <f>Sheet2!D164*Sheet2!E164/100</f>
        <v>0</v>
      </c>
      <c r="C16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64" spans="2:3" x14ac:dyDescent="0.35">
      <c r="B164" s="205">
        <f>Sheet2!D165*Sheet2!E165/100</f>
        <v>0</v>
      </c>
      <c r="C16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65" spans="2:3" x14ac:dyDescent="0.35">
      <c r="B165" s="205">
        <f>Sheet2!D166*Sheet2!E166/100</f>
        <v>0</v>
      </c>
      <c r="C16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66" spans="2:3" x14ac:dyDescent="0.35">
      <c r="B166" s="205">
        <f>Sheet2!D167*Sheet2!E167/100</f>
        <v>0</v>
      </c>
      <c r="C16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67" spans="2:3" x14ac:dyDescent="0.35">
      <c r="B167" s="205">
        <f>Sheet2!D168*Sheet2!E168/100</f>
        <v>0</v>
      </c>
      <c r="C16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68" spans="2:3" x14ac:dyDescent="0.35">
      <c r="B168" s="205">
        <f>Sheet2!D169*Sheet2!E169/100</f>
        <v>0</v>
      </c>
      <c r="C16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69" spans="2:3" x14ac:dyDescent="0.35">
      <c r="B169" s="205">
        <f>Sheet2!D170*Sheet2!E170/100</f>
        <v>0</v>
      </c>
      <c r="C16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70" spans="2:3" x14ac:dyDescent="0.35">
      <c r="B170" s="205">
        <f>Sheet2!D171*Sheet2!E171/100</f>
        <v>0</v>
      </c>
      <c r="C17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71" spans="2:3" x14ac:dyDescent="0.35">
      <c r="B171" s="205">
        <f>Sheet2!D172*Sheet2!E172/100</f>
        <v>0</v>
      </c>
      <c r="C17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72" spans="2:3" x14ac:dyDescent="0.35">
      <c r="B172" s="205">
        <f>Sheet2!D173*Sheet2!E173/100</f>
        <v>0</v>
      </c>
      <c r="C17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73" spans="2:3" x14ac:dyDescent="0.35">
      <c r="B173" s="205">
        <f>Sheet2!D174*Sheet2!E174/100</f>
        <v>0</v>
      </c>
      <c r="C17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74" spans="2:3" x14ac:dyDescent="0.35">
      <c r="B174" s="205">
        <f>Sheet2!D175*Sheet2!E175/100</f>
        <v>0</v>
      </c>
      <c r="C17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75" spans="2:3" x14ac:dyDescent="0.35">
      <c r="B175" s="205">
        <f>Sheet2!D176*Sheet2!E176/100</f>
        <v>0</v>
      </c>
      <c r="C17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76" spans="2:3" x14ac:dyDescent="0.35">
      <c r="B176" s="205">
        <f>Sheet2!D177*Sheet2!E177/100</f>
        <v>0</v>
      </c>
      <c r="C17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77" spans="2:3" x14ac:dyDescent="0.35">
      <c r="B177" s="205">
        <f>Sheet2!D178*Sheet2!E178/100</f>
        <v>0</v>
      </c>
      <c r="C17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78" spans="2:3" x14ac:dyDescent="0.35">
      <c r="B178" s="205">
        <f>Sheet2!D179*Sheet2!E179/100</f>
        <v>0</v>
      </c>
      <c r="C17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79" spans="2:3" x14ac:dyDescent="0.35">
      <c r="B179" s="205">
        <f>Sheet2!D180*Sheet2!E180/100</f>
        <v>0</v>
      </c>
      <c r="C17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80" spans="2:3" x14ac:dyDescent="0.35">
      <c r="B180" s="205">
        <f>Sheet2!D181*Sheet2!E181/100</f>
        <v>0</v>
      </c>
      <c r="C18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81" spans="2:3" x14ac:dyDescent="0.35">
      <c r="B181" s="205">
        <f>Sheet2!D182*Sheet2!E182/100</f>
        <v>0</v>
      </c>
      <c r="C18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82" spans="2:3" x14ac:dyDescent="0.35">
      <c r="B182" s="205">
        <f>Sheet2!D183*Sheet2!E183/100</f>
        <v>0</v>
      </c>
      <c r="C18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83" spans="2:3" x14ac:dyDescent="0.35">
      <c r="B183" s="205">
        <f>Sheet2!D184*Sheet2!E184/100</f>
        <v>0</v>
      </c>
      <c r="C18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84" spans="2:3" x14ac:dyDescent="0.35">
      <c r="B184" s="205">
        <f>Sheet2!D185*Sheet2!E185/100</f>
        <v>0</v>
      </c>
      <c r="C18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85" spans="2:3" x14ac:dyDescent="0.35">
      <c r="B185" s="205">
        <f>Sheet2!D186*Sheet2!E186/100</f>
        <v>0</v>
      </c>
      <c r="C18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86" spans="2:3" x14ac:dyDescent="0.35">
      <c r="B186" s="205">
        <f>Sheet2!D187*Sheet2!E187/100</f>
        <v>0</v>
      </c>
      <c r="C18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87" spans="2:3" x14ac:dyDescent="0.35">
      <c r="B187" s="205">
        <f>Sheet2!D188*Sheet2!E188/100</f>
        <v>0</v>
      </c>
      <c r="C18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88" spans="2:3" x14ac:dyDescent="0.35">
      <c r="B188" s="205">
        <f>Sheet2!D189*Sheet2!E189/100</f>
        <v>0</v>
      </c>
      <c r="C18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89" spans="2:3" x14ac:dyDescent="0.35">
      <c r="B189" s="205">
        <f>Sheet2!D190*Sheet2!E190/100</f>
        <v>0</v>
      </c>
      <c r="C18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90" spans="2:3" x14ac:dyDescent="0.35">
      <c r="B190" s="205">
        <f>Sheet2!D191*Sheet2!E191/100</f>
        <v>0</v>
      </c>
      <c r="C19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91" spans="2:3" x14ac:dyDescent="0.35">
      <c r="B191" s="205">
        <f>Sheet2!D192*Sheet2!E192/100</f>
        <v>0</v>
      </c>
      <c r="C19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92" spans="2:3" x14ac:dyDescent="0.35">
      <c r="B192" s="205">
        <f>Sheet2!D193*Sheet2!E193/100</f>
        <v>0</v>
      </c>
      <c r="C19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93" spans="2:3" x14ac:dyDescent="0.35">
      <c r="B193" s="205">
        <f>Sheet2!D194*Sheet2!E194/100</f>
        <v>0</v>
      </c>
      <c r="C19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94" spans="2:3" x14ac:dyDescent="0.35">
      <c r="B194" s="205">
        <f>Sheet2!D195*Sheet2!E195/100</f>
        <v>0</v>
      </c>
      <c r="C19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95" spans="2:3" x14ac:dyDescent="0.35">
      <c r="B195" s="205">
        <f>Sheet2!D196*Sheet2!E196/100</f>
        <v>0</v>
      </c>
      <c r="C19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96" spans="2:3" x14ac:dyDescent="0.35">
      <c r="B196" s="205">
        <f>Sheet2!D197*Sheet2!E197/100</f>
        <v>0</v>
      </c>
      <c r="C19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97" spans="2:3" x14ac:dyDescent="0.35">
      <c r="B197" s="205">
        <f>Sheet2!D198*Sheet2!E198/100</f>
        <v>0</v>
      </c>
      <c r="C19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98" spans="2:3" x14ac:dyDescent="0.35">
      <c r="B198" s="205">
        <f>Sheet2!D199*Sheet2!E199/100</f>
        <v>0</v>
      </c>
      <c r="C19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199" spans="2:3" x14ac:dyDescent="0.35">
      <c r="B199" s="205">
        <f>Sheet2!D200*Sheet2!E200/100</f>
        <v>0</v>
      </c>
      <c r="C19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00" spans="2:3" x14ac:dyDescent="0.35">
      <c r="B200" s="205">
        <f>Sheet2!D201*Sheet2!E201/100</f>
        <v>0</v>
      </c>
      <c r="C20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01" spans="2:3" x14ac:dyDescent="0.35">
      <c r="B201" s="205">
        <f>Sheet2!D202*Sheet2!E202/100</f>
        <v>0</v>
      </c>
      <c r="C20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02" spans="2:3" x14ac:dyDescent="0.35">
      <c r="B202" s="205">
        <f>Sheet2!D203*Sheet2!E203/100</f>
        <v>0</v>
      </c>
      <c r="C20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03" spans="2:3" x14ac:dyDescent="0.35">
      <c r="B203" s="205">
        <f>Sheet2!D204*Sheet2!E204/100</f>
        <v>0</v>
      </c>
      <c r="C20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04" spans="2:3" x14ac:dyDescent="0.35">
      <c r="B204" s="205">
        <f>Sheet2!D205*Sheet2!E205/100</f>
        <v>0</v>
      </c>
      <c r="C20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05" spans="2:3" x14ac:dyDescent="0.35">
      <c r="B205" s="205">
        <f>Sheet2!D206*Sheet2!E206/100</f>
        <v>0</v>
      </c>
      <c r="C20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06" spans="2:3" x14ac:dyDescent="0.35">
      <c r="B206" s="205">
        <f>Sheet2!D207*Sheet2!E207/100</f>
        <v>0</v>
      </c>
      <c r="C20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07" spans="2:3" x14ac:dyDescent="0.35">
      <c r="B207" s="205">
        <f>Sheet2!D208*Sheet2!E208/100</f>
        <v>0</v>
      </c>
      <c r="C20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08" spans="2:3" x14ac:dyDescent="0.35">
      <c r="B208" s="205">
        <f>Sheet2!D209*Sheet2!E209/100</f>
        <v>0</v>
      </c>
      <c r="C20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09" spans="2:3" x14ac:dyDescent="0.35">
      <c r="B209" s="205">
        <f>Sheet2!D210*Sheet2!E210/100</f>
        <v>0</v>
      </c>
      <c r="C20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10" spans="2:3" x14ac:dyDescent="0.35">
      <c r="B210" s="205">
        <f>Sheet2!D211*Sheet2!E211/100</f>
        <v>0</v>
      </c>
      <c r="C21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11" spans="2:3" x14ac:dyDescent="0.35">
      <c r="B211" s="205">
        <f>Sheet2!D212*Sheet2!E212/100</f>
        <v>0</v>
      </c>
      <c r="C21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12" spans="2:3" x14ac:dyDescent="0.35">
      <c r="B212" s="205">
        <f>Sheet2!D213*Sheet2!E213/100</f>
        <v>0</v>
      </c>
      <c r="C21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13" spans="2:3" x14ac:dyDescent="0.35">
      <c r="B213" s="205">
        <f>Sheet2!D214*Sheet2!E214/100</f>
        <v>0</v>
      </c>
      <c r="C21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14" spans="2:3" x14ac:dyDescent="0.35">
      <c r="B214" s="205">
        <f>Sheet2!D215*Sheet2!E215/100</f>
        <v>0</v>
      </c>
      <c r="C21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15" spans="2:3" x14ac:dyDescent="0.35">
      <c r="B215" s="205">
        <f>Sheet2!D216*Sheet2!E216/100</f>
        <v>0</v>
      </c>
      <c r="C21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16" spans="2:3" x14ac:dyDescent="0.35">
      <c r="B216" s="205">
        <f>Sheet2!D217*Sheet2!E217/100</f>
        <v>0</v>
      </c>
      <c r="C21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17" spans="2:3" x14ac:dyDescent="0.35">
      <c r="B217" s="205">
        <f>Sheet2!D218*Sheet2!E218/100</f>
        <v>0</v>
      </c>
      <c r="C21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18" spans="2:3" x14ac:dyDescent="0.35">
      <c r="B218" s="205">
        <f>Sheet2!D219*Sheet2!E219/100</f>
        <v>0</v>
      </c>
      <c r="C21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19" spans="2:3" x14ac:dyDescent="0.35">
      <c r="B219" s="205">
        <f>Sheet2!D220*Sheet2!E220/100</f>
        <v>0</v>
      </c>
      <c r="C21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20" spans="2:3" x14ac:dyDescent="0.35">
      <c r="B220" s="205">
        <f>Sheet2!D221*Sheet2!E221/100</f>
        <v>0</v>
      </c>
      <c r="C22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21" spans="2:3" x14ac:dyDescent="0.35">
      <c r="B221" s="205">
        <f>Sheet2!D222*Sheet2!E222/100</f>
        <v>0</v>
      </c>
      <c r="C22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22" spans="2:3" x14ac:dyDescent="0.35">
      <c r="B222" s="205">
        <f>Sheet2!D223*Sheet2!E223/100</f>
        <v>0</v>
      </c>
      <c r="C22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23" spans="2:3" x14ac:dyDescent="0.35">
      <c r="B223" s="205">
        <f>Sheet2!D224*Sheet2!E224/100</f>
        <v>0</v>
      </c>
      <c r="C22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24" spans="2:3" x14ac:dyDescent="0.35">
      <c r="B224" s="205">
        <f>Sheet2!D225*Sheet2!E225/100</f>
        <v>0</v>
      </c>
      <c r="C22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25" spans="2:3" x14ac:dyDescent="0.35">
      <c r="B225" s="205">
        <f>Sheet2!D226*Sheet2!E226/100</f>
        <v>0</v>
      </c>
      <c r="C22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26" spans="2:3" x14ac:dyDescent="0.35">
      <c r="B226" s="205">
        <f>Sheet2!D227*Sheet2!E227/100</f>
        <v>0</v>
      </c>
      <c r="C22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27" spans="2:3" x14ac:dyDescent="0.35">
      <c r="B227" s="205">
        <f>Sheet2!D228*Sheet2!E228/100</f>
        <v>0</v>
      </c>
      <c r="C22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28" spans="2:3" x14ac:dyDescent="0.35">
      <c r="B228" s="205">
        <f>Sheet2!D229*Sheet2!E229/100</f>
        <v>0</v>
      </c>
      <c r="C22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29" spans="2:3" x14ac:dyDescent="0.35">
      <c r="B229" s="205">
        <f>Sheet2!D230*Sheet2!E230/100</f>
        <v>0</v>
      </c>
      <c r="C22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30" spans="2:3" x14ac:dyDescent="0.35">
      <c r="B230" s="205">
        <f>Sheet2!D231*Sheet2!E231/100</f>
        <v>0</v>
      </c>
      <c r="C23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31" spans="2:3" x14ac:dyDescent="0.35">
      <c r="B231" s="205">
        <f>Sheet2!D232*Sheet2!E232/100</f>
        <v>0</v>
      </c>
      <c r="C23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32" spans="2:3" x14ac:dyDescent="0.35">
      <c r="B232" s="205">
        <f>Sheet2!D233*Sheet2!E233/100</f>
        <v>0</v>
      </c>
      <c r="C23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33" spans="2:3" x14ac:dyDescent="0.35">
      <c r="B233" s="205">
        <f>Sheet2!D234*Sheet2!E234/100</f>
        <v>0</v>
      </c>
      <c r="C23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34" spans="2:3" x14ac:dyDescent="0.35">
      <c r="B234" s="205">
        <f>Sheet2!D235*Sheet2!E235/100</f>
        <v>0</v>
      </c>
      <c r="C23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35" spans="2:3" x14ac:dyDescent="0.35">
      <c r="B235" s="205">
        <f>Sheet2!D236*Sheet2!E236/100</f>
        <v>0</v>
      </c>
      <c r="C23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36" spans="2:3" x14ac:dyDescent="0.35">
      <c r="B236" s="205">
        <f>Sheet2!D237*Sheet2!E237/100</f>
        <v>0</v>
      </c>
      <c r="C23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37" spans="2:3" x14ac:dyDescent="0.35">
      <c r="B237" s="205">
        <f>Sheet2!D238*Sheet2!E238/100</f>
        <v>0</v>
      </c>
      <c r="C23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38" spans="2:3" x14ac:dyDescent="0.35">
      <c r="B238" s="205">
        <f>Sheet2!D239*Sheet2!E239/100</f>
        <v>0</v>
      </c>
      <c r="C238" s="208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39" spans="2:3" x14ac:dyDescent="0.35">
      <c r="B239" s="205">
        <f>Sheet2!D240*Sheet2!E240/100</f>
        <v>0</v>
      </c>
      <c r="C23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40" spans="2:3" x14ac:dyDescent="0.35">
      <c r="B240" s="205">
        <f>Sheet2!D241*Sheet2!E241/100</f>
        <v>0</v>
      </c>
      <c r="C24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41" spans="2:3" x14ac:dyDescent="0.35">
      <c r="B241" s="205">
        <f>Sheet2!D242*Sheet2!E242/100</f>
        <v>0</v>
      </c>
      <c r="C24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42" spans="2:3" x14ac:dyDescent="0.35">
      <c r="B242" s="205">
        <f>Sheet2!D243*Sheet2!E243/100</f>
        <v>0</v>
      </c>
      <c r="C24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43" spans="2:3" x14ac:dyDescent="0.35">
      <c r="B243" s="205">
        <f>Sheet2!D244*Sheet2!E244/100</f>
        <v>0</v>
      </c>
      <c r="C24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44" spans="2:3" x14ac:dyDescent="0.35">
      <c r="B244" s="205">
        <f>Sheet2!D245*Sheet2!E245/100</f>
        <v>0</v>
      </c>
      <c r="C24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45" spans="2:3" x14ac:dyDescent="0.35">
      <c r="B245" s="205">
        <f>Sheet2!D246*Sheet2!E246/100</f>
        <v>0</v>
      </c>
      <c r="C24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46" spans="2:3" x14ac:dyDescent="0.35">
      <c r="B246" s="205">
        <f>Sheet2!D247*Sheet2!E247/100</f>
        <v>0</v>
      </c>
      <c r="C24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47" spans="2:3" x14ac:dyDescent="0.35">
      <c r="B247" s="205">
        <f>Sheet2!D248*Sheet2!E248/100</f>
        <v>0</v>
      </c>
      <c r="C24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48" spans="2:3" x14ac:dyDescent="0.35">
      <c r="B248" s="205">
        <f>Sheet2!D249*Sheet2!E249/100</f>
        <v>0</v>
      </c>
      <c r="C24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49" spans="2:3" x14ac:dyDescent="0.35">
      <c r="B249" s="205">
        <f>Sheet2!D250*Sheet2!E250/100</f>
        <v>0</v>
      </c>
      <c r="C24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50" spans="2:3" x14ac:dyDescent="0.35">
      <c r="B250" s="205">
        <f>Sheet2!D251*Sheet2!E251/100</f>
        <v>0</v>
      </c>
      <c r="C25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51" spans="2:3" x14ac:dyDescent="0.35">
      <c r="B251" s="205">
        <f>Sheet2!D252*Sheet2!E252/100</f>
        <v>0</v>
      </c>
      <c r="C25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52" spans="2:3" x14ac:dyDescent="0.35">
      <c r="B252" s="205">
        <f>Sheet2!D253*Sheet2!E253/100</f>
        <v>0</v>
      </c>
      <c r="C25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53" spans="2:3" x14ac:dyDescent="0.35">
      <c r="B253" s="205">
        <f>Sheet2!D254*Sheet2!E254/100</f>
        <v>0</v>
      </c>
      <c r="C25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54" spans="2:3" x14ac:dyDescent="0.35">
      <c r="B254" s="205">
        <f>Sheet2!D255*Sheet2!E255/100</f>
        <v>0</v>
      </c>
      <c r="C25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55" spans="2:3" x14ac:dyDescent="0.35">
      <c r="B255" s="205">
        <f>Sheet2!D256*Sheet2!E256/100</f>
        <v>0</v>
      </c>
      <c r="C255" s="209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56" spans="2:3" x14ac:dyDescent="0.35">
      <c r="B256" s="205">
        <f>Sheet2!D257*Sheet2!E257/100</f>
        <v>0</v>
      </c>
      <c r="C25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57" spans="2:3" x14ac:dyDescent="0.35">
      <c r="B257" s="205">
        <f>Sheet2!D258*Sheet2!E258/100</f>
        <v>0</v>
      </c>
      <c r="C257" s="209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58" spans="2:3" x14ac:dyDescent="0.35">
      <c r="B258" s="205">
        <f>Sheet2!D259*Sheet2!E259/100</f>
        <v>0</v>
      </c>
      <c r="C25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59" spans="2:3" x14ac:dyDescent="0.35">
      <c r="B259" s="205">
        <f>Sheet2!D260*Sheet2!E260/100</f>
        <v>0</v>
      </c>
      <c r="C25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60" spans="2:3" x14ac:dyDescent="0.35">
      <c r="B260" s="205">
        <f>Sheet2!D261*Sheet2!E261/100</f>
        <v>0</v>
      </c>
      <c r="C26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61" spans="2:3" x14ac:dyDescent="0.35">
      <c r="B261" s="205">
        <f>Sheet2!D262*Sheet2!E262/100</f>
        <v>0</v>
      </c>
      <c r="C26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62" spans="2:3" x14ac:dyDescent="0.35">
      <c r="B262" s="205">
        <f>Sheet2!D263*Sheet2!E263/100</f>
        <v>0</v>
      </c>
      <c r="C26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63" spans="2:3" x14ac:dyDescent="0.35">
      <c r="B263" s="205">
        <f>Sheet2!D264*Sheet2!E264/100</f>
        <v>0</v>
      </c>
      <c r="C26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64" spans="2:3" x14ac:dyDescent="0.35">
      <c r="B264" s="205">
        <f>Sheet2!D265*Sheet2!E265/100</f>
        <v>0</v>
      </c>
      <c r="C26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65" spans="2:3" x14ac:dyDescent="0.35">
      <c r="B265" s="205">
        <f>Sheet2!D266*Sheet2!E266/100</f>
        <v>0</v>
      </c>
      <c r="C265" s="208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66" spans="2:3" x14ac:dyDescent="0.35">
      <c r="B266" s="205">
        <f>Sheet2!D267*Sheet2!E267/100</f>
        <v>0</v>
      </c>
      <c r="C26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67" spans="2:3" x14ac:dyDescent="0.35">
      <c r="B267" s="205">
        <f>Sheet2!D268*Sheet2!E268/100</f>
        <v>0</v>
      </c>
      <c r="C26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68" spans="2:3" x14ac:dyDescent="0.35">
      <c r="B268" s="205">
        <f>Sheet2!D269*Sheet2!E269/100</f>
        <v>0</v>
      </c>
      <c r="C26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69" spans="2:3" x14ac:dyDescent="0.35">
      <c r="B269" s="205">
        <f>Sheet2!D270*Sheet2!E270/100</f>
        <v>0</v>
      </c>
      <c r="C26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70" spans="2:3" x14ac:dyDescent="0.35">
      <c r="B270" s="205">
        <f>Sheet2!D271*Sheet2!E271/100</f>
        <v>0</v>
      </c>
      <c r="C27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71" spans="2:3" x14ac:dyDescent="0.35">
      <c r="B271" s="205">
        <f>Sheet2!D272*Sheet2!E272/100</f>
        <v>0</v>
      </c>
      <c r="C27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72" spans="2:3" x14ac:dyDescent="0.35">
      <c r="B272" s="205">
        <f>Sheet2!D273*Sheet2!E273/100</f>
        <v>0</v>
      </c>
      <c r="C27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73" spans="2:3" x14ac:dyDescent="0.35">
      <c r="B273" s="205">
        <f>Sheet2!D274*Sheet2!E274/100</f>
        <v>0</v>
      </c>
      <c r="C27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74" spans="2:3" x14ac:dyDescent="0.35">
      <c r="B274" s="205">
        <f>Sheet2!D275*Sheet2!E275/100</f>
        <v>0</v>
      </c>
      <c r="C27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75" spans="2:3" x14ac:dyDescent="0.35">
      <c r="B275" s="205">
        <f>Sheet2!D276*Sheet2!E276/100</f>
        <v>0</v>
      </c>
      <c r="C27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76" spans="2:3" x14ac:dyDescent="0.35">
      <c r="B276" s="205">
        <f>Sheet2!D277*Sheet2!E277/100</f>
        <v>0</v>
      </c>
      <c r="C27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77" spans="2:3" x14ac:dyDescent="0.35">
      <c r="B277" s="205">
        <f>Sheet2!D278*Sheet2!E278/100</f>
        <v>0</v>
      </c>
      <c r="C27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78" spans="2:3" x14ac:dyDescent="0.35">
      <c r="B278" s="205">
        <f>Sheet2!D279*Sheet2!E279/100</f>
        <v>0</v>
      </c>
      <c r="C27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79" spans="2:3" x14ac:dyDescent="0.35">
      <c r="B279" s="205">
        <f>Sheet2!D280*Sheet2!E280/100</f>
        <v>0</v>
      </c>
      <c r="C27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80" spans="2:3" x14ac:dyDescent="0.35">
      <c r="B280" s="205">
        <f>Sheet2!D281*Sheet2!E281/100</f>
        <v>0</v>
      </c>
      <c r="C28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81" spans="2:3" x14ac:dyDescent="0.35">
      <c r="B281" s="205">
        <f>Sheet2!D282*Sheet2!E282/100</f>
        <v>0</v>
      </c>
      <c r="C28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82" spans="2:3" x14ac:dyDescent="0.35">
      <c r="B282" s="205">
        <f>Sheet2!D283*Sheet2!E283/100</f>
        <v>0</v>
      </c>
      <c r="C28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83" spans="2:3" x14ac:dyDescent="0.35">
      <c r="B283" s="205">
        <f>Sheet2!D284*Sheet2!E284/100</f>
        <v>0</v>
      </c>
      <c r="C28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84" spans="2:3" x14ac:dyDescent="0.35">
      <c r="B284" s="205">
        <f>Sheet2!D285*Sheet2!E285/100</f>
        <v>0</v>
      </c>
      <c r="C28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85" spans="2:3" x14ac:dyDescent="0.35">
      <c r="B285" s="205">
        <f>Sheet2!D286*Sheet2!E286/100</f>
        <v>0</v>
      </c>
      <c r="C28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86" spans="2:3" x14ac:dyDescent="0.35">
      <c r="B286" s="205">
        <f>Sheet2!D287*Sheet2!E287/100</f>
        <v>0</v>
      </c>
      <c r="C28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87" spans="2:3" x14ac:dyDescent="0.35">
      <c r="B287" s="205">
        <f>Sheet2!D288*Sheet2!E288/100</f>
        <v>0</v>
      </c>
      <c r="C28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88" spans="2:3" x14ac:dyDescent="0.35">
      <c r="B288" s="205">
        <f>Sheet2!D289*Sheet2!E289/100</f>
        <v>0</v>
      </c>
      <c r="C28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89" spans="2:3" x14ac:dyDescent="0.35">
      <c r="B289" s="205">
        <f>Sheet2!D290*Sheet2!E290/100</f>
        <v>0</v>
      </c>
      <c r="C28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90" spans="2:3" x14ac:dyDescent="0.35">
      <c r="B290" s="205">
        <f>Sheet2!D291*Sheet2!E291/100</f>
        <v>0</v>
      </c>
      <c r="C29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91" spans="2:3" x14ac:dyDescent="0.35">
      <c r="B291" s="205">
        <f>Sheet2!D292*Sheet2!E292/100</f>
        <v>0</v>
      </c>
      <c r="C29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92" spans="2:3" x14ac:dyDescent="0.35">
      <c r="B292" s="205">
        <f>Sheet2!D293*Sheet2!E293/100</f>
        <v>0</v>
      </c>
      <c r="C29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93" spans="2:3" x14ac:dyDescent="0.35">
      <c r="B293" s="205">
        <f>Sheet2!D294*Sheet2!E294/100</f>
        <v>0</v>
      </c>
      <c r="C29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94" spans="2:3" x14ac:dyDescent="0.35">
      <c r="B294" s="205">
        <f>Sheet2!D295*Sheet2!E295/100</f>
        <v>0</v>
      </c>
      <c r="C29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95" spans="2:3" x14ac:dyDescent="0.35">
      <c r="B295" s="205">
        <f>Sheet2!D296*Sheet2!E296/100</f>
        <v>0</v>
      </c>
      <c r="C29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96" spans="2:3" x14ac:dyDescent="0.35">
      <c r="B296" s="205">
        <f>Sheet2!D297*Sheet2!E297/100</f>
        <v>0</v>
      </c>
      <c r="C296" s="208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97" spans="2:3" x14ac:dyDescent="0.35">
      <c r="B297" s="205">
        <f>Sheet2!D298*Sheet2!E298/100</f>
        <v>0</v>
      </c>
      <c r="C29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98" spans="2:3" x14ac:dyDescent="0.35">
      <c r="B298" s="205">
        <f>Sheet2!D299*Sheet2!E299/100</f>
        <v>0</v>
      </c>
      <c r="C29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299" spans="2:3" x14ac:dyDescent="0.35">
      <c r="B299" s="205">
        <f>Sheet2!D300*Sheet2!E300/100</f>
        <v>0</v>
      </c>
      <c r="C29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00" spans="2:3" x14ac:dyDescent="0.35">
      <c r="B300" s="205">
        <f>Sheet2!D301*Sheet2!E301/100</f>
        <v>0</v>
      </c>
      <c r="C30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01" spans="2:3" x14ac:dyDescent="0.35">
      <c r="B301" s="205">
        <f>Sheet2!D302*Sheet2!E302/100</f>
        <v>0</v>
      </c>
      <c r="C30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02" spans="2:3" x14ac:dyDescent="0.35">
      <c r="B302" s="205">
        <f>Sheet2!D303*Sheet2!E303/100</f>
        <v>0</v>
      </c>
      <c r="C30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03" spans="2:3" x14ac:dyDescent="0.35">
      <c r="B303" s="205">
        <f>Sheet2!D304*Sheet2!E304/100</f>
        <v>0</v>
      </c>
      <c r="C30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04" spans="2:3" x14ac:dyDescent="0.35">
      <c r="B304" s="205">
        <f>Sheet2!D305*Sheet2!E305/100</f>
        <v>0</v>
      </c>
      <c r="C30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05" spans="2:3" x14ac:dyDescent="0.35">
      <c r="B305" s="205">
        <f>Sheet2!D306*Sheet2!E306/100</f>
        <v>0</v>
      </c>
      <c r="C30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06" spans="2:3" x14ac:dyDescent="0.35">
      <c r="B306" s="205">
        <f>Sheet2!D307*Sheet2!E307/100</f>
        <v>0</v>
      </c>
      <c r="C30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07" spans="2:3" x14ac:dyDescent="0.35">
      <c r="B307" s="205">
        <f>Sheet2!D308*Sheet2!E308/100</f>
        <v>0</v>
      </c>
      <c r="C30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08" spans="2:3" x14ac:dyDescent="0.35">
      <c r="B308" s="205">
        <f>Sheet2!D309*Sheet2!E309/100</f>
        <v>0</v>
      </c>
      <c r="C30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09" spans="2:3" x14ac:dyDescent="0.35">
      <c r="B309" s="205">
        <f>Sheet2!D310*Sheet2!E310/100</f>
        <v>0</v>
      </c>
      <c r="C30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10" spans="2:3" x14ac:dyDescent="0.35">
      <c r="B310" s="205">
        <f>Sheet2!D311*Sheet2!E311/100</f>
        <v>0</v>
      </c>
      <c r="C31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11" spans="2:3" x14ac:dyDescent="0.35">
      <c r="B311" s="205">
        <f>Sheet2!D312*Sheet2!E312/100</f>
        <v>0</v>
      </c>
      <c r="C31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12" spans="2:3" x14ac:dyDescent="0.35">
      <c r="B312" s="205">
        <f>Sheet2!D313*Sheet2!E313/100</f>
        <v>0</v>
      </c>
      <c r="C31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13" spans="2:3" x14ac:dyDescent="0.35">
      <c r="B313" s="205">
        <f>Sheet2!D314*Sheet2!E314/100</f>
        <v>0</v>
      </c>
      <c r="C31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14" spans="2:3" x14ac:dyDescent="0.35">
      <c r="B314" s="205">
        <f>Sheet2!D315*Sheet2!E315/100</f>
        <v>0</v>
      </c>
      <c r="C31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15" spans="2:3" x14ac:dyDescent="0.35">
      <c r="B315" s="205">
        <f>Sheet2!D316*Sheet2!E316/100</f>
        <v>0</v>
      </c>
      <c r="C31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16" spans="2:3" x14ac:dyDescent="0.35">
      <c r="B316" s="205">
        <f>Sheet2!D317*Sheet2!E317/100</f>
        <v>0</v>
      </c>
      <c r="C31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17" spans="2:3" x14ac:dyDescent="0.35">
      <c r="B317" s="205">
        <f>Sheet2!D318*Sheet2!E318/100</f>
        <v>0</v>
      </c>
      <c r="C31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18" spans="2:3" x14ac:dyDescent="0.35">
      <c r="B318" s="205">
        <f>Sheet2!D319*Sheet2!E319/100</f>
        <v>0</v>
      </c>
      <c r="C31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19" spans="2:3" x14ac:dyDescent="0.35">
      <c r="B319" s="205">
        <f>Sheet2!D320*Sheet2!E320/100</f>
        <v>0</v>
      </c>
      <c r="C31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20" spans="2:3" x14ac:dyDescent="0.35">
      <c r="B320" s="205">
        <f>Sheet2!D321*Sheet2!E321/100</f>
        <v>0</v>
      </c>
      <c r="C32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21" spans="2:3" x14ac:dyDescent="0.35">
      <c r="B321" s="205">
        <f>Sheet2!D322*Sheet2!E322/100</f>
        <v>0</v>
      </c>
      <c r="C32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22" spans="2:3" x14ac:dyDescent="0.35">
      <c r="B322" s="205">
        <f>Sheet2!D323*Sheet2!E323/100</f>
        <v>0</v>
      </c>
      <c r="C32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23" spans="2:3" x14ac:dyDescent="0.35">
      <c r="B323" s="205">
        <f>Sheet2!D324*Sheet2!E324/100</f>
        <v>0</v>
      </c>
      <c r="C32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24" spans="2:3" x14ac:dyDescent="0.35">
      <c r="B324" s="205">
        <f>Sheet2!D325*Sheet2!E325/100</f>
        <v>0</v>
      </c>
      <c r="C32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25" spans="2:3" x14ac:dyDescent="0.35">
      <c r="B325" s="205">
        <f>Sheet2!D326*Sheet2!E326/100</f>
        <v>0</v>
      </c>
      <c r="C32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26" spans="2:3" x14ac:dyDescent="0.35">
      <c r="B326" s="205">
        <f>Sheet2!D327*Sheet2!E327/100</f>
        <v>0</v>
      </c>
      <c r="C32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27" spans="2:3" x14ac:dyDescent="0.35">
      <c r="B327" s="205">
        <f>Sheet2!D328*Sheet2!E328/100</f>
        <v>0</v>
      </c>
      <c r="C32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28" spans="2:3" x14ac:dyDescent="0.35">
      <c r="B328" s="205">
        <f>Sheet2!D329*Sheet2!E329/100</f>
        <v>0</v>
      </c>
      <c r="C32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29" spans="2:3" x14ac:dyDescent="0.35">
      <c r="B329" s="205">
        <f>Sheet2!D330*Sheet2!E330/100</f>
        <v>0</v>
      </c>
      <c r="C32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30" spans="2:3" x14ac:dyDescent="0.35">
      <c r="B330" s="205">
        <f>Sheet2!D331*Sheet2!E331/100</f>
        <v>0</v>
      </c>
      <c r="C33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31" spans="2:3" x14ac:dyDescent="0.35">
      <c r="B331" s="205">
        <f>Sheet2!D332*Sheet2!E332/100</f>
        <v>0</v>
      </c>
      <c r="C33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32" spans="2:3" x14ac:dyDescent="0.35">
      <c r="B332" s="205">
        <f>Sheet2!D333*Sheet2!E333/100</f>
        <v>0</v>
      </c>
      <c r="C33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33" spans="2:3" x14ac:dyDescent="0.35">
      <c r="B333" s="205">
        <f>Sheet2!D334*Sheet2!E334/100</f>
        <v>0</v>
      </c>
      <c r="C33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34" spans="2:3" x14ac:dyDescent="0.35">
      <c r="B334" s="205">
        <f>Sheet2!D335*Sheet2!E335/100</f>
        <v>0</v>
      </c>
      <c r="C33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35" spans="2:3" x14ac:dyDescent="0.35">
      <c r="B335" s="205">
        <f>Sheet2!D336*Sheet2!E336/100</f>
        <v>0</v>
      </c>
      <c r="C33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36" spans="2:3" x14ac:dyDescent="0.35">
      <c r="B336" s="205">
        <f>Sheet2!D337*Sheet2!E337/100</f>
        <v>0</v>
      </c>
      <c r="C33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37" spans="2:3" x14ac:dyDescent="0.35">
      <c r="B337" s="205">
        <f>Sheet2!D338*Sheet2!E338/100</f>
        <v>0</v>
      </c>
      <c r="C33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38" spans="2:3" x14ac:dyDescent="0.35">
      <c r="B338" s="205">
        <f>Sheet2!D339*Sheet2!E339/100</f>
        <v>0</v>
      </c>
      <c r="C33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39" spans="2:3" x14ac:dyDescent="0.35">
      <c r="B339" s="205">
        <f>Sheet2!D340*Sheet2!E340/100</f>
        <v>0</v>
      </c>
      <c r="C33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40" spans="2:3" x14ac:dyDescent="0.35">
      <c r="B340" s="205">
        <f>Sheet2!D341*Sheet2!E341/100</f>
        <v>0</v>
      </c>
      <c r="C34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41" spans="2:3" x14ac:dyDescent="0.35">
      <c r="B341" s="205">
        <f>Sheet2!D342*Sheet2!E342/100</f>
        <v>0</v>
      </c>
      <c r="C34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42" spans="2:3" x14ac:dyDescent="0.35">
      <c r="B342" s="205">
        <f>Sheet2!D343*Sheet2!E343/100</f>
        <v>0</v>
      </c>
      <c r="C34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43" spans="2:3" x14ac:dyDescent="0.35">
      <c r="B343" s="205">
        <f>Sheet2!D344*Sheet2!E344/100</f>
        <v>0</v>
      </c>
      <c r="C34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44" spans="2:3" x14ac:dyDescent="0.35">
      <c r="B344" s="205">
        <f>Sheet2!D345*Sheet2!E345/100</f>
        <v>0</v>
      </c>
      <c r="C34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45" spans="2:3" x14ac:dyDescent="0.35">
      <c r="B345" s="205">
        <f>Sheet2!D346*Sheet2!E346/100</f>
        <v>0</v>
      </c>
      <c r="C34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46" spans="2:3" x14ac:dyDescent="0.35">
      <c r="B346" s="205">
        <f>Sheet2!D347*Sheet2!E347/100</f>
        <v>0</v>
      </c>
      <c r="C34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47" spans="2:3" x14ac:dyDescent="0.35">
      <c r="B347" s="205">
        <f>Sheet2!D348*Sheet2!E348/100</f>
        <v>0</v>
      </c>
      <c r="C34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48" spans="2:3" x14ac:dyDescent="0.35">
      <c r="B348" s="205">
        <f>Sheet2!D349*Sheet2!E349/100</f>
        <v>0</v>
      </c>
      <c r="C34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49" spans="2:3" x14ac:dyDescent="0.35">
      <c r="B349" s="205">
        <f>Sheet2!D350*Sheet2!E350/100</f>
        <v>0</v>
      </c>
      <c r="C34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50" spans="2:3" x14ac:dyDescent="0.35">
      <c r="B350" s="205">
        <f>Sheet2!D351*Sheet2!E351/100</f>
        <v>0</v>
      </c>
      <c r="C35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51" spans="2:3" x14ac:dyDescent="0.35">
      <c r="B351" s="205">
        <f>Sheet2!D352*Sheet2!E352/100</f>
        <v>0</v>
      </c>
      <c r="C35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52" spans="2:3" x14ac:dyDescent="0.35">
      <c r="B352" s="205">
        <f>Sheet2!D353*Sheet2!E353/100</f>
        <v>0</v>
      </c>
      <c r="C35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53" spans="2:3" x14ac:dyDescent="0.35">
      <c r="B353" s="205">
        <f>Sheet2!D354*Sheet2!E354/100</f>
        <v>0</v>
      </c>
      <c r="C35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54" spans="2:3" x14ac:dyDescent="0.35">
      <c r="B354" s="205">
        <f>Sheet2!D355*Sheet2!E355/100</f>
        <v>0</v>
      </c>
      <c r="C35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55" spans="2:3" x14ac:dyDescent="0.35">
      <c r="B355" s="205">
        <f>Sheet2!D356*Sheet2!E356/100</f>
        <v>0</v>
      </c>
      <c r="C35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56" spans="2:3" x14ac:dyDescent="0.35">
      <c r="B356" s="205">
        <f>Sheet2!D357*Sheet2!E357/100</f>
        <v>0</v>
      </c>
      <c r="C35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57" spans="2:3" x14ac:dyDescent="0.35">
      <c r="B357" s="205">
        <f>Sheet2!D358*Sheet2!E358/100</f>
        <v>0</v>
      </c>
      <c r="C35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58" spans="2:3" x14ac:dyDescent="0.35">
      <c r="B358" s="205">
        <f>Sheet2!D359*Sheet2!E359/100</f>
        <v>0</v>
      </c>
      <c r="C35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59" spans="2:3" x14ac:dyDescent="0.35">
      <c r="B359" s="205">
        <f>Sheet2!D360*Sheet2!E360/100</f>
        <v>0</v>
      </c>
      <c r="C35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60" spans="2:3" x14ac:dyDescent="0.35">
      <c r="B360" s="205">
        <f>Sheet2!D361*Sheet2!E361/100</f>
        <v>0</v>
      </c>
      <c r="C36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61" spans="2:3" x14ac:dyDescent="0.35">
      <c r="B361" s="205">
        <f>Sheet2!D362*Sheet2!E362/100</f>
        <v>0</v>
      </c>
      <c r="C36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62" spans="2:3" x14ac:dyDescent="0.35">
      <c r="B362" s="205">
        <f>Sheet2!D363*Sheet2!E363/100</f>
        <v>0</v>
      </c>
      <c r="C36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63" spans="2:3" x14ac:dyDescent="0.35">
      <c r="B363" s="205">
        <f>Sheet2!D364*Sheet2!E364/100</f>
        <v>0</v>
      </c>
      <c r="C36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64" spans="2:3" x14ac:dyDescent="0.35">
      <c r="B364" s="205">
        <f>Sheet2!D365*Sheet2!E365/100</f>
        <v>0</v>
      </c>
      <c r="C36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65" spans="2:3" x14ac:dyDescent="0.35">
      <c r="B365" s="205">
        <f>Sheet2!D366*Sheet2!E366/100</f>
        <v>0</v>
      </c>
      <c r="C36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66" spans="2:3" x14ac:dyDescent="0.35">
      <c r="B366" s="205">
        <f>Sheet2!D367*Sheet2!E367/100</f>
        <v>0</v>
      </c>
      <c r="C36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67" spans="2:3" x14ac:dyDescent="0.35">
      <c r="B367" s="205">
        <f>Sheet2!D368*Sheet2!E368/100</f>
        <v>0</v>
      </c>
      <c r="C36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68" spans="2:3" x14ac:dyDescent="0.35">
      <c r="B368" s="205">
        <f>Sheet2!D369*Sheet2!E369/100</f>
        <v>0</v>
      </c>
      <c r="C36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69" spans="2:3" x14ac:dyDescent="0.35">
      <c r="B369" s="205">
        <f>Sheet2!D370*Sheet2!E370/100</f>
        <v>0</v>
      </c>
      <c r="C36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70" spans="2:3" x14ac:dyDescent="0.35">
      <c r="B370" s="205">
        <f>Sheet2!D371*Sheet2!E371/100</f>
        <v>0</v>
      </c>
      <c r="C37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71" spans="2:3" x14ac:dyDescent="0.35">
      <c r="B371" s="205">
        <f>Sheet2!D372*Sheet2!E372/100</f>
        <v>0</v>
      </c>
      <c r="C37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72" spans="2:3" x14ac:dyDescent="0.35">
      <c r="B372" s="205">
        <f>Sheet2!D373*Sheet2!E373/100</f>
        <v>0</v>
      </c>
      <c r="C37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73" spans="2:3" x14ac:dyDescent="0.35">
      <c r="B373" s="205">
        <f>Sheet2!D374*Sheet2!E374/100</f>
        <v>0</v>
      </c>
      <c r="C37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74" spans="2:3" x14ac:dyDescent="0.35">
      <c r="B374" s="205">
        <f>Sheet2!D375*Sheet2!E375/100</f>
        <v>0</v>
      </c>
      <c r="C37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75" spans="2:3" x14ac:dyDescent="0.35">
      <c r="B375" s="205">
        <f>Sheet2!D376*Sheet2!E376/100</f>
        <v>0</v>
      </c>
      <c r="C37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76" spans="2:3" x14ac:dyDescent="0.35">
      <c r="B376" s="205">
        <f>Sheet2!D377*Sheet2!E377/100</f>
        <v>0</v>
      </c>
      <c r="C37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77" spans="2:3" x14ac:dyDescent="0.35">
      <c r="B377" s="205">
        <f>Sheet2!D378*Sheet2!E378/100</f>
        <v>0</v>
      </c>
      <c r="C37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78" spans="2:3" x14ac:dyDescent="0.35">
      <c r="B378" s="205">
        <f>Sheet2!D379*Sheet2!E379/100</f>
        <v>0</v>
      </c>
      <c r="C37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79" spans="2:3" x14ac:dyDescent="0.35">
      <c r="B379" s="205">
        <f>Sheet2!D380*Sheet2!E380/100</f>
        <v>0</v>
      </c>
      <c r="C37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80" spans="2:3" x14ac:dyDescent="0.35">
      <c r="B380" s="205">
        <f>Sheet2!D381*Sheet2!E381/100</f>
        <v>0</v>
      </c>
      <c r="C38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81" spans="2:3" x14ac:dyDescent="0.35">
      <c r="B381" s="205">
        <f>Sheet2!D382*Sheet2!E382/100</f>
        <v>0</v>
      </c>
      <c r="C38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82" spans="2:3" x14ac:dyDescent="0.35">
      <c r="B382" s="205">
        <f>Sheet2!D383*Sheet2!E383/100</f>
        <v>0</v>
      </c>
      <c r="C38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83" spans="2:3" x14ac:dyDescent="0.35">
      <c r="B383" s="205">
        <f>Sheet2!D384*Sheet2!E384/100</f>
        <v>0</v>
      </c>
      <c r="C38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84" spans="2:3" x14ac:dyDescent="0.35">
      <c r="B384" s="205">
        <f>Sheet2!D385*Sheet2!E385/100</f>
        <v>0</v>
      </c>
      <c r="C38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85" spans="2:3" x14ac:dyDescent="0.35">
      <c r="B385" s="205">
        <f>Sheet2!D386*Sheet2!E386/100</f>
        <v>0</v>
      </c>
      <c r="C38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86" spans="2:3" x14ac:dyDescent="0.35">
      <c r="B386" s="205">
        <f>Sheet2!D387*Sheet2!E387/100</f>
        <v>0</v>
      </c>
      <c r="C38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87" spans="2:3" x14ac:dyDescent="0.35">
      <c r="B387" s="205">
        <f>Sheet2!D388*Sheet2!E388/100</f>
        <v>0</v>
      </c>
      <c r="C38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88" spans="2:3" x14ac:dyDescent="0.35">
      <c r="B388" s="205">
        <f>Sheet2!D389*Sheet2!E389/100</f>
        <v>0</v>
      </c>
      <c r="C38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89" spans="2:3" x14ac:dyDescent="0.35">
      <c r="B389" s="205">
        <f>Sheet2!D390*Sheet2!E390/100</f>
        <v>0</v>
      </c>
      <c r="C38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90" spans="2:3" x14ac:dyDescent="0.35">
      <c r="B390" s="205">
        <f>Sheet2!D391*Sheet2!E391/100</f>
        <v>0</v>
      </c>
      <c r="C39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91" spans="2:3" x14ac:dyDescent="0.35">
      <c r="B391" s="205">
        <f>Sheet2!D392*Sheet2!E392/100</f>
        <v>0</v>
      </c>
      <c r="C39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92" spans="2:3" x14ac:dyDescent="0.35">
      <c r="B392" s="205">
        <f>Sheet2!D393*Sheet2!E393/100</f>
        <v>0</v>
      </c>
      <c r="C39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93" spans="2:3" x14ac:dyDescent="0.35">
      <c r="B393" s="205">
        <f>Sheet2!D394*Sheet2!E394/100</f>
        <v>0</v>
      </c>
      <c r="C393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94" spans="2:3" x14ac:dyDescent="0.35">
      <c r="B394" s="205">
        <f>Sheet2!D395*Sheet2!E395/100</f>
        <v>0</v>
      </c>
      <c r="C394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95" spans="2:3" x14ac:dyDescent="0.35">
      <c r="B395" s="205">
        <f>Sheet2!D396*Sheet2!E396/100</f>
        <v>0</v>
      </c>
      <c r="C395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96" spans="2:3" x14ac:dyDescent="0.35">
      <c r="B396" s="205">
        <f>Sheet2!D397*Sheet2!E397/100</f>
        <v>0</v>
      </c>
      <c r="C396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97" spans="2:3" x14ac:dyDescent="0.35">
      <c r="B397" s="205">
        <f>Sheet2!D398*Sheet2!E398/100</f>
        <v>0</v>
      </c>
      <c r="C397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98" spans="2:3" x14ac:dyDescent="0.35">
      <c r="B398" s="205">
        <f>Sheet2!D399*Sheet2!E399/100</f>
        <v>0</v>
      </c>
      <c r="C398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399" spans="2:3" x14ac:dyDescent="0.35">
      <c r="B399" s="205">
        <f>Sheet2!D400*Sheet2!E400/100</f>
        <v>0</v>
      </c>
      <c r="C399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400" spans="2:3" x14ac:dyDescent="0.35">
      <c r="B400" s="205">
        <f>Sheet2!D401*Sheet2!E401/100</f>
        <v>0</v>
      </c>
      <c r="C400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401" spans="2:3" x14ac:dyDescent="0.35">
      <c r="B401" s="205">
        <f>Sheet2!D402*Sheet2!E402/100</f>
        <v>0</v>
      </c>
      <c r="C401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402" spans="2:3" x14ac:dyDescent="0.35">
      <c r="B402" s="205">
        <f>Sheet2!D403*Sheet2!E403/100</f>
        <v>0</v>
      </c>
      <c r="C402" s="207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  <row r="403" spans="2:3" ht="15" thickBot="1" x14ac:dyDescent="0.4">
      <c r="B403" s="210">
        <f>Sheet2!D404*Sheet2!E404/100</f>
        <v>0</v>
      </c>
      <c r="C403" s="211">
        <f>IF(AND(B5&gt;=tax!B5,B5&lt;=tax!C5),B5*tax!D5/100-tax!E5, IF(AND(B5&gt;=tax!B6,B5&lt;=tax!C6),B5*tax!D6/100-tax!E6, IF(AND(B5&gt;=tax!B7,B5&lt;=tax!C7),B5*tax!D7/100-tax!E7, IF(AND(B5&gt;=tax!B8,B5&lt;=tax!C8),B5*tax!D8/100-tax!E8, IF(AND(B5&gt;=tax!B9,B5&lt;=tax!C9),B5*tax!D9/100-tax!E9, IF(B5&gt;=tax!B10,B5*tax!D10/100-tax!E10))))))</f>
        <v>0</v>
      </c>
    </row>
  </sheetData>
  <sheetProtection password="8D5C" sheet="1" objects="1" scenarios="1"/>
  <mergeCells count="1">
    <mergeCell ref="B1:C1"/>
  </mergeCells>
  <hyperlinks>
    <hyperlink ref="B1:C1" location="Sheet1!A1" display="ወደ ዋናው ማውጫ"/>
  </hyperlink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workbookViewId="0">
      <selection sqref="A1:D1"/>
    </sheetView>
  </sheetViews>
  <sheetFormatPr defaultColWidth="9.1796875" defaultRowHeight="14.5" x14ac:dyDescent="0.35"/>
  <cols>
    <col min="1" max="1" width="6.36328125" style="15" customWidth="1"/>
    <col min="2" max="2" width="30.453125" style="15" customWidth="1"/>
    <col min="3" max="3" width="21.54296875" style="15" customWidth="1"/>
    <col min="4" max="4" width="18.7265625" style="15" customWidth="1"/>
    <col min="5" max="16384" width="9.1796875" style="15"/>
  </cols>
  <sheetData>
    <row r="1" spans="1:5" ht="33.5" x14ac:dyDescent="0.75">
      <c r="A1" s="256" t="s">
        <v>14</v>
      </c>
      <c r="B1" s="256"/>
      <c r="C1" s="256"/>
      <c r="D1" s="256"/>
    </row>
    <row r="2" spans="1:5" ht="21" x14ac:dyDescent="0.5">
      <c r="A2" s="257" t="str">
        <f>Sheet2!A2</f>
        <v xml:space="preserve">የወርሐዊ ደመወዝ መስሪያ ሲስተም  </v>
      </c>
      <c r="B2" s="257"/>
      <c r="C2" s="257"/>
      <c r="D2" s="257"/>
    </row>
    <row r="3" spans="1:5" ht="18.5" x14ac:dyDescent="0.45">
      <c r="A3" s="17" t="str">
        <f>Sheet2!A3</f>
        <v>ተ/ቁ</v>
      </c>
      <c r="B3" s="51" t="str">
        <f>Sheet2!B3</f>
        <v>የሰራተኛው ስም</v>
      </c>
      <c r="C3" s="52" t="str">
        <f>Sheet2!O3</f>
        <v>አካውንት</v>
      </c>
      <c r="D3" s="53" t="str">
        <f>Sheet4!D3</f>
        <v>የወር ደሞወዝ</v>
      </c>
    </row>
    <row r="4" spans="1:5" ht="15.5" x14ac:dyDescent="0.35">
      <c r="A4" s="49">
        <f>Sheet2!A4</f>
        <v>1</v>
      </c>
      <c r="B4" s="54" t="str">
        <f>Sheet2!B4</f>
        <v>አሻግሬ  ጉሹ</v>
      </c>
      <c r="C4" s="315">
        <f>Sheet2!O4</f>
        <v>2192027145515010</v>
      </c>
      <c r="D4" s="55">
        <f>Sheet4!S4</f>
        <v>16653.27</v>
      </c>
      <c r="E4" s="56"/>
    </row>
    <row r="5" spans="1:5" ht="15.5" x14ac:dyDescent="0.35">
      <c r="A5" s="50">
        <f>Sheet2!A5</f>
        <v>0</v>
      </c>
      <c r="B5" s="54">
        <f>Sheet2!B5</f>
        <v>0</v>
      </c>
      <c r="C5" s="315">
        <f>Sheet2!O5</f>
        <v>0</v>
      </c>
      <c r="D5" s="55">
        <f>Sheet4!S5</f>
        <v>0</v>
      </c>
    </row>
    <row r="6" spans="1:5" ht="15.5" x14ac:dyDescent="0.35">
      <c r="A6" s="49">
        <f>Sheet2!A6</f>
        <v>0</v>
      </c>
      <c r="B6" s="54">
        <f>Sheet2!B6</f>
        <v>0</v>
      </c>
      <c r="C6" s="315">
        <f>Sheet2!O6</f>
        <v>0</v>
      </c>
      <c r="D6" s="55">
        <f>Sheet4!S6</f>
        <v>0</v>
      </c>
    </row>
    <row r="7" spans="1:5" ht="15.5" x14ac:dyDescent="0.35">
      <c r="A7" s="50">
        <f>Sheet2!A7</f>
        <v>0</v>
      </c>
      <c r="B7" s="54">
        <f>Sheet2!B7</f>
        <v>0</v>
      </c>
      <c r="C7" s="315">
        <f>Sheet2!O7</f>
        <v>0</v>
      </c>
      <c r="D7" s="55">
        <f>Sheet4!S7</f>
        <v>0</v>
      </c>
    </row>
    <row r="8" spans="1:5" ht="15.5" x14ac:dyDescent="0.35">
      <c r="A8" s="49">
        <f>Sheet2!A8</f>
        <v>0</v>
      </c>
      <c r="B8" s="54">
        <f>Sheet2!B8</f>
        <v>0</v>
      </c>
      <c r="C8" s="315">
        <f>Sheet2!O8</f>
        <v>0</v>
      </c>
      <c r="D8" s="55">
        <f>Sheet4!S8</f>
        <v>0</v>
      </c>
    </row>
    <row r="9" spans="1:5" ht="15.5" x14ac:dyDescent="0.35">
      <c r="A9" s="50">
        <f>Sheet2!A9</f>
        <v>0</v>
      </c>
      <c r="B9" s="54">
        <f>Sheet2!B9</f>
        <v>0</v>
      </c>
      <c r="C9" s="315">
        <f>Sheet2!O9</f>
        <v>0</v>
      </c>
      <c r="D9" s="55">
        <f>Sheet4!S9</f>
        <v>0</v>
      </c>
    </row>
    <row r="10" spans="1:5" ht="15.5" x14ac:dyDescent="0.35">
      <c r="A10" s="49">
        <f>Sheet2!A10</f>
        <v>0</v>
      </c>
      <c r="B10" s="54">
        <f>Sheet2!B10</f>
        <v>0</v>
      </c>
      <c r="C10" s="315">
        <f>Sheet2!O10</f>
        <v>0</v>
      </c>
      <c r="D10" s="55">
        <f>Sheet4!S10</f>
        <v>0</v>
      </c>
    </row>
    <row r="11" spans="1:5" ht="15.5" x14ac:dyDescent="0.35">
      <c r="A11" s="50">
        <f>Sheet2!A11</f>
        <v>0</v>
      </c>
      <c r="B11" s="54">
        <f>Sheet2!B11</f>
        <v>0</v>
      </c>
      <c r="C11" s="315">
        <f>Sheet2!O11</f>
        <v>0</v>
      </c>
      <c r="D11" s="55">
        <f>Sheet4!S11</f>
        <v>0</v>
      </c>
    </row>
    <row r="12" spans="1:5" ht="15.5" x14ac:dyDescent="0.35">
      <c r="A12" s="49">
        <f>Sheet2!A12</f>
        <v>0</v>
      </c>
      <c r="B12" s="54">
        <f>Sheet2!B12</f>
        <v>0</v>
      </c>
      <c r="C12" s="315">
        <f>Sheet2!O12</f>
        <v>0</v>
      </c>
      <c r="D12" s="55">
        <f>Sheet4!S12</f>
        <v>0</v>
      </c>
    </row>
    <row r="13" spans="1:5" ht="15.5" x14ac:dyDescent="0.35">
      <c r="A13" s="50">
        <f>Sheet2!A13</f>
        <v>0</v>
      </c>
      <c r="B13" s="54">
        <f>Sheet2!B13</f>
        <v>0</v>
      </c>
      <c r="C13" s="315">
        <f>Sheet2!O13</f>
        <v>0</v>
      </c>
      <c r="D13" s="55">
        <f>Sheet4!S13</f>
        <v>0</v>
      </c>
    </row>
    <row r="14" spans="1:5" ht="15.5" x14ac:dyDescent="0.35">
      <c r="A14" s="49">
        <f>Sheet2!A14</f>
        <v>0</v>
      </c>
      <c r="B14" s="54">
        <f>Sheet2!B14</f>
        <v>0</v>
      </c>
      <c r="C14" s="315">
        <f>Sheet2!O14</f>
        <v>0</v>
      </c>
      <c r="D14" s="55">
        <f>Sheet4!S14</f>
        <v>0</v>
      </c>
    </row>
    <row r="15" spans="1:5" ht="15.5" x14ac:dyDescent="0.35">
      <c r="A15" s="50">
        <f>Sheet2!A15</f>
        <v>0</v>
      </c>
      <c r="B15" s="54">
        <f>Sheet2!B15</f>
        <v>0</v>
      </c>
      <c r="C15" s="315">
        <f>Sheet2!O15</f>
        <v>0</v>
      </c>
      <c r="D15" s="55">
        <f>Sheet4!S15</f>
        <v>0</v>
      </c>
    </row>
    <row r="16" spans="1:5" ht="15.5" x14ac:dyDescent="0.35">
      <c r="A16" s="49">
        <f>Sheet2!A16</f>
        <v>0</v>
      </c>
      <c r="B16" s="54">
        <f>Sheet2!B16</f>
        <v>0</v>
      </c>
      <c r="C16" s="315">
        <f>Sheet2!O16</f>
        <v>0</v>
      </c>
      <c r="D16" s="55">
        <f>Sheet4!S16</f>
        <v>0</v>
      </c>
    </row>
    <row r="17" spans="1:4" ht="15.5" x14ac:dyDescent="0.35">
      <c r="A17" s="50">
        <f>Sheet2!A17</f>
        <v>0</v>
      </c>
      <c r="B17" s="54">
        <f>Sheet2!B17</f>
        <v>0</v>
      </c>
      <c r="C17" s="315">
        <f>Sheet2!O17</f>
        <v>0</v>
      </c>
      <c r="D17" s="55">
        <f>Sheet4!S17</f>
        <v>0</v>
      </c>
    </row>
    <row r="18" spans="1:4" ht="15.5" x14ac:dyDescent="0.35">
      <c r="A18" s="49">
        <f>Sheet2!A18</f>
        <v>0</v>
      </c>
      <c r="B18" s="54">
        <f>Sheet2!B18</f>
        <v>0</v>
      </c>
      <c r="C18" s="315">
        <f>Sheet2!O18</f>
        <v>0</v>
      </c>
      <c r="D18" s="55">
        <f>Sheet4!S18</f>
        <v>0</v>
      </c>
    </row>
    <row r="19" spans="1:4" ht="15.5" x14ac:dyDescent="0.35">
      <c r="A19" s="50">
        <f>Sheet2!A19</f>
        <v>0</v>
      </c>
      <c r="B19" s="54">
        <f>Sheet2!B19</f>
        <v>0</v>
      </c>
      <c r="C19" s="315">
        <f>Sheet2!O19</f>
        <v>0</v>
      </c>
      <c r="D19" s="55">
        <f>Sheet4!S19</f>
        <v>0</v>
      </c>
    </row>
    <row r="20" spans="1:4" ht="15.5" x14ac:dyDescent="0.35">
      <c r="A20" s="49">
        <f>Sheet2!A20</f>
        <v>0</v>
      </c>
      <c r="B20" s="54">
        <f>Sheet2!B20</f>
        <v>0</v>
      </c>
      <c r="C20" s="315">
        <f>Sheet2!O20</f>
        <v>0</v>
      </c>
      <c r="D20" s="55">
        <f>Sheet4!S20</f>
        <v>0</v>
      </c>
    </row>
    <row r="21" spans="1:4" ht="15.5" x14ac:dyDescent="0.35">
      <c r="A21" s="50">
        <f>Sheet2!A21</f>
        <v>0</v>
      </c>
      <c r="B21" s="54">
        <f>Sheet2!B21</f>
        <v>0</v>
      </c>
      <c r="C21" s="315">
        <f>Sheet2!O21</f>
        <v>0</v>
      </c>
      <c r="D21" s="55">
        <f>Sheet4!S21</f>
        <v>0</v>
      </c>
    </row>
    <row r="22" spans="1:4" ht="15.5" x14ac:dyDescent="0.35">
      <c r="A22" s="49">
        <f>Sheet2!A22</f>
        <v>0</v>
      </c>
      <c r="B22" s="54">
        <f>Sheet2!B22</f>
        <v>0</v>
      </c>
      <c r="C22" s="315">
        <f>Sheet2!O22</f>
        <v>0</v>
      </c>
      <c r="D22" s="55">
        <f>Sheet4!S22</f>
        <v>0</v>
      </c>
    </row>
    <row r="23" spans="1:4" ht="15.5" x14ac:dyDescent="0.35">
      <c r="A23" s="50">
        <f>Sheet2!A23</f>
        <v>0</v>
      </c>
      <c r="B23" s="54">
        <f>Sheet2!B23</f>
        <v>0</v>
      </c>
      <c r="C23" s="315">
        <f>Sheet2!O23</f>
        <v>0</v>
      </c>
      <c r="D23" s="55">
        <f>Sheet4!S23</f>
        <v>0</v>
      </c>
    </row>
    <row r="24" spans="1:4" ht="15.5" x14ac:dyDescent="0.35">
      <c r="A24" s="49">
        <f>Sheet2!A24</f>
        <v>0</v>
      </c>
      <c r="B24" s="54">
        <f>Sheet2!B24</f>
        <v>0</v>
      </c>
      <c r="C24" s="315">
        <f>Sheet2!O24</f>
        <v>0</v>
      </c>
      <c r="D24" s="55">
        <f>Sheet4!S24</f>
        <v>0</v>
      </c>
    </row>
    <row r="25" spans="1:4" ht="15.5" x14ac:dyDescent="0.35">
      <c r="A25" s="50">
        <f>Sheet2!A25</f>
        <v>0</v>
      </c>
      <c r="B25" s="54">
        <f>Sheet2!B25</f>
        <v>0</v>
      </c>
      <c r="C25" s="315">
        <f>Sheet2!O25</f>
        <v>0</v>
      </c>
      <c r="D25" s="55">
        <f>Sheet4!S25</f>
        <v>0</v>
      </c>
    </row>
    <row r="26" spans="1:4" ht="15.5" x14ac:dyDescent="0.35">
      <c r="A26" s="49">
        <f>Sheet2!A26</f>
        <v>0</v>
      </c>
      <c r="B26" s="54">
        <f>Sheet2!B26</f>
        <v>0</v>
      </c>
      <c r="C26" s="315">
        <f>Sheet2!O26</f>
        <v>0</v>
      </c>
      <c r="D26" s="55">
        <f>Sheet4!S26</f>
        <v>0</v>
      </c>
    </row>
    <row r="27" spans="1:4" ht="15.5" x14ac:dyDescent="0.35">
      <c r="A27" s="50">
        <f>Sheet2!A27</f>
        <v>0</v>
      </c>
      <c r="B27" s="54">
        <f>Sheet2!B27</f>
        <v>0</v>
      </c>
      <c r="C27" s="315">
        <f>Sheet2!O27</f>
        <v>0</v>
      </c>
      <c r="D27" s="55">
        <f>Sheet4!S27</f>
        <v>0</v>
      </c>
    </row>
    <row r="28" spans="1:4" ht="15.5" x14ac:dyDescent="0.35">
      <c r="A28" s="49">
        <f>Sheet2!A28</f>
        <v>0</v>
      </c>
      <c r="B28" s="54">
        <f>Sheet2!B28</f>
        <v>0</v>
      </c>
      <c r="C28" s="315">
        <f>Sheet2!O28</f>
        <v>0</v>
      </c>
      <c r="D28" s="55">
        <f>Sheet4!S28</f>
        <v>0</v>
      </c>
    </row>
    <row r="29" spans="1:4" ht="15.5" x14ac:dyDescent="0.35">
      <c r="A29" s="50">
        <f>Sheet2!A29</f>
        <v>0</v>
      </c>
      <c r="B29" s="54">
        <f>Sheet2!B29</f>
        <v>0</v>
      </c>
      <c r="C29" s="315">
        <f>Sheet2!O29</f>
        <v>0</v>
      </c>
      <c r="D29" s="55">
        <f>Sheet4!S29</f>
        <v>0</v>
      </c>
    </row>
    <row r="30" spans="1:4" ht="15.5" x14ac:dyDescent="0.35">
      <c r="A30" s="49">
        <f>Sheet2!A30</f>
        <v>0</v>
      </c>
      <c r="B30" s="54">
        <f>Sheet2!B30</f>
        <v>0</v>
      </c>
      <c r="C30" s="315">
        <f>Sheet2!O30</f>
        <v>0</v>
      </c>
      <c r="D30" s="55">
        <f>Sheet4!S30</f>
        <v>0</v>
      </c>
    </row>
    <row r="31" spans="1:4" ht="15.5" x14ac:dyDescent="0.35">
      <c r="A31" s="50">
        <f>Sheet2!A31</f>
        <v>0</v>
      </c>
      <c r="B31" s="54">
        <f>Sheet2!B31</f>
        <v>0</v>
      </c>
      <c r="C31" s="315">
        <f>Sheet2!O31</f>
        <v>0</v>
      </c>
      <c r="D31" s="55">
        <f>Sheet4!S31</f>
        <v>0</v>
      </c>
    </row>
    <row r="32" spans="1:4" ht="15.5" x14ac:dyDescent="0.35">
      <c r="A32" s="49">
        <f>Sheet2!A32</f>
        <v>0</v>
      </c>
      <c r="B32" s="54">
        <f>Sheet2!B32</f>
        <v>0</v>
      </c>
      <c r="C32" s="315">
        <f>Sheet2!O32</f>
        <v>0</v>
      </c>
      <c r="D32" s="55">
        <f>Sheet4!S32</f>
        <v>0</v>
      </c>
    </row>
    <row r="33" spans="1:4" ht="15.5" x14ac:dyDescent="0.35">
      <c r="A33" s="50">
        <f>Sheet2!A33</f>
        <v>0</v>
      </c>
      <c r="B33" s="54">
        <f>Sheet2!B33</f>
        <v>0</v>
      </c>
      <c r="C33" s="315">
        <f>Sheet2!O33</f>
        <v>0</v>
      </c>
      <c r="D33" s="55">
        <f>Sheet4!S33</f>
        <v>0</v>
      </c>
    </row>
    <row r="34" spans="1:4" ht="15.5" x14ac:dyDescent="0.35">
      <c r="A34" s="49">
        <f>Sheet2!A34</f>
        <v>0</v>
      </c>
      <c r="B34" s="54">
        <f>Sheet2!B34</f>
        <v>0</v>
      </c>
      <c r="C34" s="315">
        <f>Sheet2!O34</f>
        <v>0</v>
      </c>
      <c r="D34" s="55">
        <f>Sheet4!S34</f>
        <v>0</v>
      </c>
    </row>
    <row r="35" spans="1:4" ht="15.5" x14ac:dyDescent="0.35">
      <c r="A35" s="50">
        <f>Sheet2!A35</f>
        <v>0</v>
      </c>
      <c r="B35" s="54">
        <f>Sheet2!B35</f>
        <v>0</v>
      </c>
      <c r="C35" s="315">
        <f>Sheet2!O35</f>
        <v>0</v>
      </c>
      <c r="D35" s="55">
        <f>Sheet4!S35</f>
        <v>0</v>
      </c>
    </row>
    <row r="36" spans="1:4" ht="15.5" x14ac:dyDescent="0.35">
      <c r="A36" s="49">
        <f>Sheet2!A36</f>
        <v>0</v>
      </c>
      <c r="B36" s="54">
        <f>Sheet2!B36</f>
        <v>0</v>
      </c>
      <c r="C36" s="315">
        <f>Sheet2!O36</f>
        <v>0</v>
      </c>
      <c r="D36" s="55">
        <f>Sheet4!S36</f>
        <v>0</v>
      </c>
    </row>
    <row r="37" spans="1:4" ht="15.5" x14ac:dyDescent="0.35">
      <c r="A37" s="50">
        <f>Sheet2!A37</f>
        <v>0</v>
      </c>
      <c r="B37" s="54">
        <f>Sheet2!B37</f>
        <v>0</v>
      </c>
      <c r="C37" s="315">
        <f>Sheet2!O37</f>
        <v>0</v>
      </c>
      <c r="D37" s="55">
        <f>Sheet4!S37</f>
        <v>0</v>
      </c>
    </row>
    <row r="38" spans="1:4" ht="15.5" x14ac:dyDescent="0.35">
      <c r="A38" s="49">
        <f>Sheet2!A38</f>
        <v>0</v>
      </c>
      <c r="B38" s="54">
        <f>Sheet2!B38</f>
        <v>0</v>
      </c>
      <c r="C38" s="315">
        <f>Sheet2!O38</f>
        <v>0</v>
      </c>
      <c r="D38" s="55">
        <f>Sheet4!S38</f>
        <v>0</v>
      </c>
    </row>
    <row r="39" spans="1:4" ht="15.5" x14ac:dyDescent="0.35">
      <c r="A39" s="50">
        <f>Sheet2!A39</f>
        <v>0</v>
      </c>
      <c r="B39" s="54">
        <f>Sheet2!B39</f>
        <v>0</v>
      </c>
      <c r="C39" s="315">
        <f>Sheet2!O39</f>
        <v>0</v>
      </c>
      <c r="D39" s="55">
        <f>Sheet4!S39</f>
        <v>0</v>
      </c>
    </row>
    <row r="40" spans="1:4" ht="15.5" x14ac:dyDescent="0.35">
      <c r="A40" s="49">
        <f>Sheet2!A40</f>
        <v>0</v>
      </c>
      <c r="B40" s="54">
        <f>Sheet2!B40</f>
        <v>0</v>
      </c>
      <c r="C40" s="315">
        <f>Sheet2!O40</f>
        <v>0</v>
      </c>
      <c r="D40" s="55">
        <f>Sheet4!S40</f>
        <v>0</v>
      </c>
    </row>
    <row r="41" spans="1:4" ht="15.5" x14ac:dyDescent="0.35">
      <c r="A41" s="50">
        <f>Sheet2!A41</f>
        <v>0</v>
      </c>
      <c r="B41" s="54">
        <f>Sheet2!B41</f>
        <v>0</v>
      </c>
      <c r="C41" s="315">
        <f>Sheet2!O41</f>
        <v>0</v>
      </c>
      <c r="D41" s="55">
        <f>Sheet4!S41</f>
        <v>0</v>
      </c>
    </row>
    <row r="42" spans="1:4" ht="15.5" x14ac:dyDescent="0.35">
      <c r="A42" s="49">
        <f>Sheet2!A42</f>
        <v>0</v>
      </c>
      <c r="B42" s="54">
        <f>Sheet2!B42</f>
        <v>0</v>
      </c>
      <c r="C42" s="315">
        <f>Sheet2!O42</f>
        <v>0</v>
      </c>
      <c r="D42" s="55">
        <f>Sheet4!S42</f>
        <v>0</v>
      </c>
    </row>
    <row r="43" spans="1:4" ht="15.5" x14ac:dyDescent="0.35">
      <c r="A43" s="50">
        <f>Sheet2!A43</f>
        <v>0</v>
      </c>
      <c r="B43" s="54">
        <f>Sheet2!B43</f>
        <v>0</v>
      </c>
      <c r="C43" s="315">
        <f>Sheet2!O43</f>
        <v>0</v>
      </c>
      <c r="D43" s="55">
        <f>Sheet4!S43</f>
        <v>0</v>
      </c>
    </row>
    <row r="44" spans="1:4" ht="15.5" x14ac:dyDescent="0.35">
      <c r="A44" s="49">
        <f>Sheet2!A44</f>
        <v>0</v>
      </c>
      <c r="B44" s="54">
        <f>Sheet2!B44</f>
        <v>0</v>
      </c>
      <c r="C44" s="315">
        <f>Sheet2!O44</f>
        <v>0</v>
      </c>
      <c r="D44" s="55">
        <f>Sheet4!S44</f>
        <v>0</v>
      </c>
    </row>
    <row r="45" spans="1:4" ht="15.5" x14ac:dyDescent="0.35">
      <c r="A45" s="50">
        <f>Sheet2!A45</f>
        <v>0</v>
      </c>
      <c r="B45" s="54">
        <f>Sheet2!B45</f>
        <v>0</v>
      </c>
      <c r="C45" s="315">
        <f>Sheet2!O45</f>
        <v>0</v>
      </c>
      <c r="D45" s="55">
        <f>Sheet4!S45</f>
        <v>0</v>
      </c>
    </row>
    <row r="46" spans="1:4" ht="15.5" x14ac:dyDescent="0.35">
      <c r="A46" s="49">
        <f>Sheet2!A46</f>
        <v>0</v>
      </c>
      <c r="B46" s="54">
        <f>Sheet2!B46</f>
        <v>0</v>
      </c>
      <c r="C46" s="315">
        <f>Sheet2!O46</f>
        <v>0</v>
      </c>
      <c r="D46" s="55">
        <f>Sheet4!S46</f>
        <v>0</v>
      </c>
    </row>
    <row r="47" spans="1:4" ht="15.5" x14ac:dyDescent="0.35">
      <c r="A47" s="50">
        <f>Sheet2!A47</f>
        <v>0</v>
      </c>
      <c r="B47" s="54">
        <f>Sheet2!B47</f>
        <v>0</v>
      </c>
      <c r="C47" s="315">
        <f>Sheet2!O47</f>
        <v>0</v>
      </c>
      <c r="D47" s="55">
        <f>Sheet4!S47</f>
        <v>0</v>
      </c>
    </row>
    <row r="48" spans="1:4" ht="15.5" x14ac:dyDescent="0.35">
      <c r="A48" s="49">
        <f>Sheet2!A48</f>
        <v>0</v>
      </c>
      <c r="B48" s="54">
        <f>Sheet2!B48</f>
        <v>0</v>
      </c>
      <c r="C48" s="315">
        <f>Sheet2!O48</f>
        <v>0</v>
      </c>
      <c r="D48" s="55">
        <f>Sheet4!S48</f>
        <v>0</v>
      </c>
    </row>
    <row r="49" spans="1:4" ht="15.5" x14ac:dyDescent="0.35">
      <c r="A49" s="50">
        <f>Sheet2!A49</f>
        <v>0</v>
      </c>
      <c r="B49" s="54">
        <f>Sheet2!B49</f>
        <v>0</v>
      </c>
      <c r="C49" s="315">
        <f>Sheet2!O49</f>
        <v>0</v>
      </c>
      <c r="D49" s="55">
        <f>Sheet4!S49</f>
        <v>0</v>
      </c>
    </row>
    <row r="50" spans="1:4" ht="15.5" x14ac:dyDescent="0.35">
      <c r="A50" s="49">
        <f>Sheet2!A50</f>
        <v>0</v>
      </c>
      <c r="B50" s="54">
        <f>Sheet2!B50</f>
        <v>0</v>
      </c>
      <c r="C50" s="315">
        <f>Sheet2!O50</f>
        <v>0</v>
      </c>
      <c r="D50" s="55">
        <f>Sheet4!S50</f>
        <v>0</v>
      </c>
    </row>
    <row r="51" spans="1:4" ht="15.5" x14ac:dyDescent="0.35">
      <c r="A51" s="50">
        <f>Sheet2!A51</f>
        <v>0</v>
      </c>
      <c r="B51" s="54">
        <f>Sheet2!B51</f>
        <v>0</v>
      </c>
      <c r="C51" s="315">
        <f>Sheet2!O51</f>
        <v>0</v>
      </c>
      <c r="D51" s="55">
        <f>Sheet4!S51</f>
        <v>0</v>
      </c>
    </row>
    <row r="52" spans="1:4" ht="15.5" x14ac:dyDescent="0.35">
      <c r="A52" s="49">
        <f>Sheet2!A52</f>
        <v>0</v>
      </c>
      <c r="B52" s="54">
        <f>Sheet2!B52</f>
        <v>0</v>
      </c>
      <c r="C52" s="315">
        <f>Sheet2!O52</f>
        <v>0</v>
      </c>
      <c r="D52" s="55">
        <f>Sheet4!S52</f>
        <v>0</v>
      </c>
    </row>
    <row r="53" spans="1:4" ht="15.5" x14ac:dyDescent="0.35">
      <c r="A53" s="50">
        <f>Sheet2!A53</f>
        <v>0</v>
      </c>
      <c r="B53" s="54">
        <f>Sheet2!B53</f>
        <v>0</v>
      </c>
      <c r="C53" s="315">
        <f>Sheet2!O53</f>
        <v>0</v>
      </c>
      <c r="D53" s="55">
        <f>Sheet4!S53</f>
        <v>0</v>
      </c>
    </row>
    <row r="54" spans="1:4" ht="15.5" x14ac:dyDescent="0.35">
      <c r="A54" s="49">
        <f>Sheet2!A54</f>
        <v>0</v>
      </c>
      <c r="B54" s="54">
        <f>Sheet2!B54</f>
        <v>0</v>
      </c>
      <c r="C54" s="315">
        <f>Sheet2!O54</f>
        <v>0</v>
      </c>
      <c r="D54" s="55">
        <f>Sheet4!S54</f>
        <v>0</v>
      </c>
    </row>
    <row r="55" spans="1:4" ht="15.5" x14ac:dyDescent="0.35">
      <c r="A55" s="50">
        <f>Sheet2!A55</f>
        <v>0</v>
      </c>
      <c r="B55" s="54">
        <f>Sheet2!B55</f>
        <v>0</v>
      </c>
      <c r="C55" s="315">
        <f>Sheet2!O55</f>
        <v>0</v>
      </c>
      <c r="D55" s="55">
        <f>Sheet4!S55</f>
        <v>0</v>
      </c>
    </row>
    <row r="56" spans="1:4" ht="15.5" x14ac:dyDescent="0.35">
      <c r="A56" s="49">
        <f>Sheet2!A56</f>
        <v>0</v>
      </c>
      <c r="B56" s="54">
        <f>Sheet2!B56</f>
        <v>0</v>
      </c>
      <c r="C56" s="315">
        <f>Sheet2!O56</f>
        <v>0</v>
      </c>
      <c r="D56" s="55">
        <f>Sheet4!S56</f>
        <v>0</v>
      </c>
    </row>
    <row r="57" spans="1:4" ht="15.5" x14ac:dyDescent="0.35">
      <c r="A57" s="50">
        <f>Sheet2!A57</f>
        <v>0</v>
      </c>
      <c r="B57" s="54">
        <f>Sheet2!B57</f>
        <v>0</v>
      </c>
      <c r="C57" s="315">
        <f>Sheet2!O57</f>
        <v>0</v>
      </c>
      <c r="D57" s="55">
        <f>Sheet4!S57</f>
        <v>0</v>
      </c>
    </row>
    <row r="58" spans="1:4" ht="15.5" x14ac:dyDescent="0.35">
      <c r="A58" s="49">
        <f>Sheet2!A58</f>
        <v>0</v>
      </c>
      <c r="B58" s="54">
        <f>Sheet2!B58</f>
        <v>0</v>
      </c>
      <c r="C58" s="315">
        <f>Sheet2!O58</f>
        <v>0</v>
      </c>
      <c r="D58" s="55">
        <f>Sheet4!S58</f>
        <v>0</v>
      </c>
    </row>
    <row r="59" spans="1:4" ht="15.5" x14ac:dyDescent="0.35">
      <c r="A59" s="50">
        <f>Sheet2!A59</f>
        <v>0</v>
      </c>
      <c r="B59" s="54">
        <f>Sheet2!B59</f>
        <v>0</v>
      </c>
      <c r="C59" s="315">
        <f>Sheet2!O59</f>
        <v>0</v>
      </c>
      <c r="D59" s="55">
        <f>Sheet4!S59</f>
        <v>0</v>
      </c>
    </row>
    <row r="60" spans="1:4" ht="15.5" x14ac:dyDescent="0.35">
      <c r="A60" s="49">
        <f>Sheet2!A60</f>
        <v>0</v>
      </c>
      <c r="B60" s="54">
        <f>Sheet2!B60</f>
        <v>0</v>
      </c>
      <c r="C60" s="315">
        <f>Sheet2!O60</f>
        <v>0</v>
      </c>
      <c r="D60" s="55">
        <f>Sheet4!S60</f>
        <v>0</v>
      </c>
    </row>
    <row r="61" spans="1:4" ht="15.5" x14ac:dyDescent="0.35">
      <c r="A61" s="50">
        <f>Sheet2!A61</f>
        <v>0</v>
      </c>
      <c r="B61" s="54">
        <f>Sheet2!B61</f>
        <v>0</v>
      </c>
      <c r="C61" s="315">
        <f>Sheet2!O61</f>
        <v>0</v>
      </c>
      <c r="D61" s="55">
        <f>Sheet4!S61</f>
        <v>0</v>
      </c>
    </row>
    <row r="62" spans="1:4" ht="15.5" x14ac:dyDescent="0.35">
      <c r="A62" s="49">
        <f>Sheet2!A62</f>
        <v>0</v>
      </c>
      <c r="B62" s="54">
        <f>Sheet2!B62</f>
        <v>0</v>
      </c>
      <c r="C62" s="315">
        <f>Sheet2!O62</f>
        <v>0</v>
      </c>
      <c r="D62" s="55">
        <f>Sheet4!S62</f>
        <v>0</v>
      </c>
    </row>
    <row r="63" spans="1:4" ht="15.5" x14ac:dyDescent="0.35">
      <c r="A63" s="50">
        <f>Sheet2!A63</f>
        <v>0</v>
      </c>
      <c r="B63" s="54">
        <f>Sheet2!B63</f>
        <v>0</v>
      </c>
      <c r="C63" s="315">
        <f>Sheet2!O63</f>
        <v>0</v>
      </c>
      <c r="D63" s="55">
        <f>Sheet4!S63</f>
        <v>0</v>
      </c>
    </row>
    <row r="64" spans="1:4" ht="15.5" x14ac:dyDescent="0.35">
      <c r="A64" s="49">
        <f>Sheet2!A64</f>
        <v>0</v>
      </c>
      <c r="B64" s="54">
        <f>Sheet2!B64</f>
        <v>0</v>
      </c>
      <c r="C64" s="315">
        <f>Sheet2!O64</f>
        <v>0</v>
      </c>
      <c r="D64" s="55">
        <f>Sheet4!S64</f>
        <v>0</v>
      </c>
    </row>
    <row r="65" spans="1:4" ht="15.5" x14ac:dyDescent="0.35">
      <c r="A65" s="50">
        <f>Sheet2!A65</f>
        <v>0</v>
      </c>
      <c r="B65" s="54">
        <f>Sheet2!B65</f>
        <v>0</v>
      </c>
      <c r="C65" s="315">
        <f>Sheet2!O65</f>
        <v>0</v>
      </c>
      <c r="D65" s="55">
        <f>Sheet4!S65</f>
        <v>0</v>
      </c>
    </row>
    <row r="66" spans="1:4" ht="15.5" x14ac:dyDescent="0.35">
      <c r="A66" s="49">
        <f>Sheet2!A66</f>
        <v>0</v>
      </c>
      <c r="B66" s="54">
        <f>Sheet2!B66</f>
        <v>0</v>
      </c>
      <c r="C66" s="315">
        <f>Sheet2!O66</f>
        <v>0</v>
      </c>
      <c r="D66" s="55">
        <f>Sheet4!S66</f>
        <v>0</v>
      </c>
    </row>
    <row r="67" spans="1:4" ht="15.5" x14ac:dyDescent="0.35">
      <c r="A67" s="50">
        <f>Sheet2!A67</f>
        <v>0</v>
      </c>
      <c r="B67" s="54">
        <f>Sheet2!B67</f>
        <v>0</v>
      </c>
      <c r="C67" s="315">
        <f>Sheet2!O67</f>
        <v>0</v>
      </c>
      <c r="D67" s="55">
        <f>Sheet4!S67</f>
        <v>0</v>
      </c>
    </row>
    <row r="68" spans="1:4" ht="15.5" x14ac:dyDescent="0.35">
      <c r="A68" s="49">
        <f>Sheet2!A68</f>
        <v>0</v>
      </c>
      <c r="B68" s="54">
        <f>Sheet2!B68</f>
        <v>0</v>
      </c>
      <c r="C68" s="315">
        <f>Sheet2!O68</f>
        <v>0</v>
      </c>
      <c r="D68" s="55">
        <f>Sheet4!S68</f>
        <v>0</v>
      </c>
    </row>
    <row r="69" spans="1:4" ht="15.5" x14ac:dyDescent="0.35">
      <c r="A69" s="50">
        <f>Sheet2!A69</f>
        <v>0</v>
      </c>
      <c r="B69" s="54">
        <f>Sheet2!B69</f>
        <v>0</v>
      </c>
      <c r="C69" s="315">
        <f>Sheet2!O69</f>
        <v>0</v>
      </c>
      <c r="D69" s="55">
        <f>Sheet4!S69</f>
        <v>0</v>
      </c>
    </row>
    <row r="70" spans="1:4" ht="15.5" x14ac:dyDescent="0.35">
      <c r="A70" s="49">
        <f>Sheet2!A70</f>
        <v>0</v>
      </c>
      <c r="B70" s="54">
        <f>Sheet2!B70</f>
        <v>0</v>
      </c>
      <c r="C70" s="315">
        <f>Sheet2!O70</f>
        <v>0</v>
      </c>
      <c r="D70" s="55">
        <f>Sheet4!S70</f>
        <v>0</v>
      </c>
    </row>
    <row r="71" spans="1:4" ht="15.5" x14ac:dyDescent="0.35">
      <c r="A71" s="50">
        <f>Sheet2!A71</f>
        <v>0</v>
      </c>
      <c r="B71" s="54">
        <f>Sheet2!B71</f>
        <v>0</v>
      </c>
      <c r="C71" s="315">
        <f>Sheet2!O71</f>
        <v>0</v>
      </c>
      <c r="D71" s="55">
        <f>Sheet4!S71</f>
        <v>0</v>
      </c>
    </row>
    <row r="72" spans="1:4" ht="15.5" x14ac:dyDescent="0.35">
      <c r="A72" s="49">
        <f>Sheet2!A72</f>
        <v>0</v>
      </c>
      <c r="B72" s="54">
        <f>Sheet2!B72</f>
        <v>0</v>
      </c>
      <c r="C72" s="315">
        <f>Sheet2!O72</f>
        <v>0</v>
      </c>
      <c r="D72" s="55">
        <f>Sheet4!S72</f>
        <v>0</v>
      </c>
    </row>
    <row r="73" spans="1:4" ht="15.5" x14ac:dyDescent="0.35">
      <c r="A73" s="50">
        <f>Sheet2!A73</f>
        <v>0</v>
      </c>
      <c r="B73" s="54">
        <f>Sheet2!B73</f>
        <v>0</v>
      </c>
      <c r="C73" s="315">
        <f>Sheet2!O73</f>
        <v>0</v>
      </c>
      <c r="D73" s="55">
        <f>Sheet4!S73</f>
        <v>0</v>
      </c>
    </row>
    <row r="74" spans="1:4" ht="15.5" x14ac:dyDescent="0.35">
      <c r="A74" s="49">
        <f>Sheet2!A74</f>
        <v>0</v>
      </c>
      <c r="B74" s="54">
        <f>Sheet2!B74</f>
        <v>0</v>
      </c>
      <c r="C74" s="315">
        <f>Sheet2!O74</f>
        <v>0</v>
      </c>
      <c r="D74" s="55">
        <f>Sheet4!S74</f>
        <v>0</v>
      </c>
    </row>
    <row r="75" spans="1:4" ht="15.5" x14ac:dyDescent="0.35">
      <c r="A75" s="50">
        <f>Sheet2!A75</f>
        <v>0</v>
      </c>
      <c r="B75" s="54">
        <f>Sheet2!B75</f>
        <v>0</v>
      </c>
      <c r="C75" s="315">
        <f>Sheet2!O75</f>
        <v>0</v>
      </c>
      <c r="D75" s="55">
        <f>Sheet4!S75</f>
        <v>0</v>
      </c>
    </row>
    <row r="76" spans="1:4" ht="15.5" x14ac:dyDescent="0.35">
      <c r="A76" s="49">
        <f>Sheet2!A76</f>
        <v>0</v>
      </c>
      <c r="B76" s="54">
        <f>Sheet2!B76</f>
        <v>0</v>
      </c>
      <c r="C76" s="315">
        <f>Sheet2!O76</f>
        <v>0</v>
      </c>
      <c r="D76" s="55">
        <f>Sheet4!S76</f>
        <v>0</v>
      </c>
    </row>
    <row r="77" spans="1:4" ht="15.5" x14ac:dyDescent="0.35">
      <c r="A77" s="50">
        <f>Sheet2!A77</f>
        <v>0</v>
      </c>
      <c r="B77" s="54">
        <f>Sheet2!B77</f>
        <v>0</v>
      </c>
      <c r="C77" s="315">
        <f>Sheet2!O77</f>
        <v>0</v>
      </c>
      <c r="D77" s="55">
        <f>Sheet4!S77</f>
        <v>0</v>
      </c>
    </row>
    <row r="78" spans="1:4" ht="15.5" x14ac:dyDescent="0.35">
      <c r="A78" s="18">
        <f>Sheet2!A78</f>
        <v>0</v>
      </c>
      <c r="B78" s="19">
        <f>Sheet2!B78</f>
        <v>0</v>
      </c>
      <c r="C78" s="315">
        <f>Sheet2!O78</f>
        <v>0</v>
      </c>
      <c r="D78" s="55">
        <f>Sheet4!S78</f>
        <v>0</v>
      </c>
    </row>
    <row r="79" spans="1:4" ht="15.5" x14ac:dyDescent="0.35">
      <c r="A79" s="18">
        <f>Sheet2!A79</f>
        <v>0</v>
      </c>
      <c r="B79" s="19">
        <f>Sheet2!B79</f>
        <v>0</v>
      </c>
      <c r="C79" s="315">
        <f>Sheet2!O79</f>
        <v>0</v>
      </c>
      <c r="D79" s="55">
        <f>Sheet4!S79</f>
        <v>0</v>
      </c>
    </row>
    <row r="80" spans="1:4" ht="15.5" x14ac:dyDescent="0.35">
      <c r="A80" s="18">
        <f>Sheet2!A80</f>
        <v>0</v>
      </c>
      <c r="B80" s="19">
        <f>Sheet2!B80</f>
        <v>0</v>
      </c>
      <c r="C80" s="315">
        <f>Sheet2!O80</f>
        <v>0</v>
      </c>
      <c r="D80" s="55">
        <f>Sheet4!S80</f>
        <v>0</v>
      </c>
    </row>
    <row r="81" spans="1:4" ht="15.5" x14ac:dyDescent="0.35">
      <c r="A81" s="18">
        <f>Sheet2!A81</f>
        <v>0</v>
      </c>
      <c r="B81" s="19">
        <f>Sheet2!B81</f>
        <v>0</v>
      </c>
      <c r="C81" s="315">
        <f>Sheet2!O81</f>
        <v>0</v>
      </c>
      <c r="D81" s="55">
        <f>Sheet4!S81</f>
        <v>0</v>
      </c>
    </row>
    <row r="82" spans="1:4" ht="15.5" x14ac:dyDescent="0.35">
      <c r="A82" s="18">
        <f>Sheet2!A82</f>
        <v>0</v>
      </c>
      <c r="B82" s="19">
        <f>Sheet2!B82</f>
        <v>0</v>
      </c>
      <c r="C82" s="315">
        <f>Sheet2!O82</f>
        <v>0</v>
      </c>
      <c r="D82" s="55">
        <f>Sheet4!S82</f>
        <v>0</v>
      </c>
    </row>
    <row r="83" spans="1:4" ht="15.5" x14ac:dyDescent="0.35">
      <c r="A83" s="18">
        <f>Sheet2!A83</f>
        <v>0</v>
      </c>
      <c r="B83" s="19">
        <f>Sheet2!B83</f>
        <v>0</v>
      </c>
      <c r="C83" s="315">
        <f>Sheet2!O83</f>
        <v>0</v>
      </c>
      <c r="D83" s="55">
        <f>Sheet4!S83</f>
        <v>0</v>
      </c>
    </row>
    <row r="84" spans="1:4" ht="15.5" x14ac:dyDescent="0.35">
      <c r="A84" s="18">
        <f>Sheet2!A84</f>
        <v>0</v>
      </c>
      <c r="B84" s="19">
        <f>Sheet2!B84</f>
        <v>0</v>
      </c>
      <c r="C84" s="315">
        <f>Sheet2!O84</f>
        <v>0</v>
      </c>
      <c r="D84" s="55">
        <f>Sheet4!S84</f>
        <v>0</v>
      </c>
    </row>
    <row r="85" spans="1:4" ht="15.5" x14ac:dyDescent="0.35">
      <c r="A85" s="18">
        <f>Sheet2!A85</f>
        <v>0</v>
      </c>
      <c r="B85" s="19">
        <f>Sheet2!B85</f>
        <v>0</v>
      </c>
      <c r="C85" s="315">
        <f>Sheet2!O85</f>
        <v>0</v>
      </c>
      <c r="D85" s="55">
        <f>Sheet4!S85</f>
        <v>0</v>
      </c>
    </row>
    <row r="86" spans="1:4" ht="15.5" x14ac:dyDescent="0.35">
      <c r="A86" s="18">
        <f>Sheet2!A86</f>
        <v>0</v>
      </c>
      <c r="B86" s="19">
        <f>Sheet2!B86</f>
        <v>0</v>
      </c>
      <c r="C86" s="315">
        <f>Sheet2!O86</f>
        <v>0</v>
      </c>
      <c r="D86" s="55">
        <f>Sheet4!S86</f>
        <v>0</v>
      </c>
    </row>
    <row r="87" spans="1:4" ht="15.5" x14ac:dyDescent="0.35">
      <c r="A87" s="18">
        <f>Sheet2!A87</f>
        <v>0</v>
      </c>
      <c r="B87" s="19">
        <f>Sheet2!B87</f>
        <v>0</v>
      </c>
      <c r="C87" s="315">
        <f>Sheet2!O87</f>
        <v>0</v>
      </c>
      <c r="D87" s="55">
        <f>Sheet4!S87</f>
        <v>0</v>
      </c>
    </row>
    <row r="88" spans="1:4" ht="15.5" x14ac:dyDescent="0.35">
      <c r="A88" s="18">
        <f>Sheet2!A88</f>
        <v>0</v>
      </c>
      <c r="B88" s="19">
        <f>Sheet2!B88</f>
        <v>0</v>
      </c>
      <c r="C88" s="315">
        <f>Sheet2!O88</f>
        <v>0</v>
      </c>
      <c r="D88" s="55">
        <f>Sheet4!S88</f>
        <v>0</v>
      </c>
    </row>
    <row r="89" spans="1:4" ht="15.5" x14ac:dyDescent="0.35">
      <c r="A89" s="18">
        <f>Sheet2!A89</f>
        <v>0</v>
      </c>
      <c r="B89" s="19">
        <f>Sheet2!B89</f>
        <v>0</v>
      </c>
      <c r="C89" s="315">
        <f>Sheet2!O89</f>
        <v>0</v>
      </c>
      <c r="D89" s="55">
        <f>Sheet4!S89</f>
        <v>0</v>
      </c>
    </row>
    <row r="90" spans="1:4" ht="15.5" x14ac:dyDescent="0.35">
      <c r="A90" s="18">
        <f>Sheet2!A90</f>
        <v>0</v>
      </c>
      <c r="B90" s="19">
        <f>Sheet2!B90</f>
        <v>0</v>
      </c>
      <c r="C90" s="315">
        <f>Sheet2!O90</f>
        <v>0</v>
      </c>
      <c r="D90" s="55">
        <f>Sheet4!S90</f>
        <v>0</v>
      </c>
    </row>
    <row r="91" spans="1:4" ht="15.5" x14ac:dyDescent="0.35">
      <c r="A91" s="18">
        <f>Sheet2!A91</f>
        <v>0</v>
      </c>
      <c r="B91" s="19">
        <f>Sheet2!B91</f>
        <v>0</v>
      </c>
      <c r="C91" s="315">
        <f>Sheet2!O91</f>
        <v>0</v>
      </c>
      <c r="D91" s="55">
        <f>Sheet4!S91</f>
        <v>0</v>
      </c>
    </row>
    <row r="92" spans="1:4" ht="15.5" x14ac:dyDescent="0.35">
      <c r="A92" s="18">
        <f>Sheet2!A92</f>
        <v>0</v>
      </c>
      <c r="B92" s="19">
        <f>Sheet2!B92</f>
        <v>0</v>
      </c>
      <c r="C92" s="315">
        <f>Sheet2!O92</f>
        <v>0</v>
      </c>
      <c r="D92" s="55">
        <f>Sheet4!S92</f>
        <v>0</v>
      </c>
    </row>
    <row r="93" spans="1:4" ht="15.5" x14ac:dyDescent="0.35">
      <c r="A93" s="18">
        <f>Sheet2!A93</f>
        <v>0</v>
      </c>
      <c r="B93" s="19">
        <f>Sheet2!B93</f>
        <v>0</v>
      </c>
      <c r="C93" s="315">
        <f>Sheet2!O93</f>
        <v>0</v>
      </c>
      <c r="D93" s="55">
        <f>Sheet4!S93</f>
        <v>0</v>
      </c>
    </row>
    <row r="94" spans="1:4" ht="15.5" x14ac:dyDescent="0.35">
      <c r="A94" s="18">
        <f>Sheet2!A94</f>
        <v>0</v>
      </c>
      <c r="B94" s="19">
        <f>Sheet2!B94</f>
        <v>0</v>
      </c>
      <c r="C94" s="315">
        <f>Sheet2!O94</f>
        <v>0</v>
      </c>
      <c r="D94" s="55">
        <f>Sheet4!S94</f>
        <v>0</v>
      </c>
    </row>
    <row r="95" spans="1:4" ht="15.5" x14ac:dyDescent="0.35">
      <c r="A95" s="18">
        <f>Sheet2!A95</f>
        <v>0</v>
      </c>
      <c r="B95" s="19">
        <f>Sheet2!B95</f>
        <v>0</v>
      </c>
      <c r="C95" s="315">
        <f>Sheet2!O95</f>
        <v>0</v>
      </c>
      <c r="D95" s="55">
        <f>Sheet4!S95</f>
        <v>0</v>
      </c>
    </row>
    <row r="96" spans="1:4" ht="15.5" x14ac:dyDescent="0.35">
      <c r="A96" s="18">
        <f>Sheet2!A96</f>
        <v>0</v>
      </c>
      <c r="B96" s="19">
        <f>Sheet2!B96</f>
        <v>0</v>
      </c>
      <c r="C96" s="315">
        <f>Sheet2!O96</f>
        <v>0</v>
      </c>
      <c r="D96" s="55">
        <f>Sheet4!S96</f>
        <v>0</v>
      </c>
    </row>
    <row r="97" spans="1:4" ht="15.5" x14ac:dyDescent="0.35">
      <c r="A97" s="18">
        <f>Sheet2!A97</f>
        <v>0</v>
      </c>
      <c r="B97" s="19">
        <f>Sheet2!B97</f>
        <v>0</v>
      </c>
      <c r="C97" s="315">
        <f>Sheet2!O97</f>
        <v>0</v>
      </c>
      <c r="D97" s="55">
        <f>Sheet4!S97</f>
        <v>0</v>
      </c>
    </row>
    <row r="98" spans="1:4" ht="15.5" x14ac:dyDescent="0.35">
      <c r="A98" s="18">
        <f>Sheet2!A98</f>
        <v>0</v>
      </c>
      <c r="B98" s="19">
        <f>Sheet2!B98</f>
        <v>0</v>
      </c>
      <c r="C98" s="315">
        <f>Sheet2!O98</f>
        <v>0</v>
      </c>
      <c r="D98" s="55">
        <f>Sheet4!S98</f>
        <v>0</v>
      </c>
    </row>
    <row r="99" spans="1:4" ht="15.5" x14ac:dyDescent="0.35">
      <c r="A99" s="18">
        <f>Sheet2!A99</f>
        <v>0</v>
      </c>
      <c r="B99" s="19">
        <f>Sheet2!B99</f>
        <v>0</v>
      </c>
      <c r="C99" s="315">
        <f>Sheet2!O99</f>
        <v>0</v>
      </c>
      <c r="D99" s="55">
        <f>Sheet4!S99</f>
        <v>0</v>
      </c>
    </row>
    <row r="100" spans="1:4" ht="15.5" x14ac:dyDescent="0.35">
      <c r="A100" s="18">
        <f>Sheet2!A100</f>
        <v>0</v>
      </c>
      <c r="B100" s="19">
        <f>Sheet2!B100</f>
        <v>0</v>
      </c>
      <c r="C100" s="315">
        <f>Sheet2!O100</f>
        <v>0</v>
      </c>
      <c r="D100" s="55">
        <f>Sheet4!S100</f>
        <v>0</v>
      </c>
    </row>
    <row r="101" spans="1:4" ht="15.5" x14ac:dyDescent="0.35">
      <c r="A101" s="18">
        <f>Sheet2!A101</f>
        <v>0</v>
      </c>
      <c r="B101" s="19">
        <f>Sheet2!B101</f>
        <v>0</v>
      </c>
      <c r="C101" s="315">
        <f>Sheet2!O101</f>
        <v>0</v>
      </c>
      <c r="D101" s="55">
        <f>Sheet4!S101</f>
        <v>0</v>
      </c>
    </row>
    <row r="102" spans="1:4" ht="15.5" x14ac:dyDescent="0.35">
      <c r="A102" s="18">
        <f>Sheet2!A102</f>
        <v>0</v>
      </c>
      <c r="B102" s="19">
        <f>Sheet2!B102</f>
        <v>0</v>
      </c>
      <c r="C102" s="315">
        <f>Sheet2!O102</f>
        <v>0</v>
      </c>
      <c r="D102" s="55">
        <f>Sheet4!S102</f>
        <v>0</v>
      </c>
    </row>
    <row r="103" spans="1:4" ht="15.5" x14ac:dyDescent="0.35">
      <c r="A103" s="18">
        <f>Sheet2!A103</f>
        <v>0</v>
      </c>
      <c r="B103" s="19">
        <f>Sheet2!B103</f>
        <v>0</v>
      </c>
      <c r="C103" s="315">
        <f>Sheet2!O103</f>
        <v>0</v>
      </c>
      <c r="D103" s="55">
        <f>Sheet4!S103</f>
        <v>0</v>
      </c>
    </row>
    <row r="104" spans="1:4" ht="15.5" x14ac:dyDescent="0.35">
      <c r="A104" s="18">
        <f>Sheet2!A104</f>
        <v>0</v>
      </c>
      <c r="B104" s="19">
        <f>Sheet2!B104</f>
        <v>0</v>
      </c>
      <c r="C104" s="315">
        <f>Sheet2!O104</f>
        <v>0</v>
      </c>
      <c r="D104" s="55">
        <f>Sheet4!S104</f>
        <v>0</v>
      </c>
    </row>
    <row r="105" spans="1:4" ht="15.5" x14ac:dyDescent="0.35">
      <c r="A105" s="18">
        <f>Sheet2!A105</f>
        <v>0</v>
      </c>
      <c r="B105" s="19">
        <f>Sheet2!B105</f>
        <v>0</v>
      </c>
      <c r="C105" s="315">
        <f>Sheet2!O105</f>
        <v>0</v>
      </c>
      <c r="D105" s="55">
        <f>Sheet4!S105</f>
        <v>0</v>
      </c>
    </row>
    <row r="106" spans="1:4" ht="15.5" x14ac:dyDescent="0.35">
      <c r="A106" s="18">
        <f>Sheet2!A106</f>
        <v>0</v>
      </c>
      <c r="B106" s="19">
        <f>Sheet2!B106</f>
        <v>0</v>
      </c>
      <c r="C106" s="315">
        <f>Sheet2!O106</f>
        <v>0</v>
      </c>
      <c r="D106" s="55">
        <f>Sheet4!S106</f>
        <v>0</v>
      </c>
    </row>
    <row r="107" spans="1:4" ht="15.5" x14ac:dyDescent="0.35">
      <c r="A107" s="18">
        <f>Sheet2!A107</f>
        <v>0</v>
      </c>
      <c r="B107" s="19">
        <f>Sheet2!B107</f>
        <v>0</v>
      </c>
      <c r="C107" s="315">
        <f>Sheet2!O107</f>
        <v>0</v>
      </c>
      <c r="D107" s="55">
        <f>Sheet4!S107</f>
        <v>0</v>
      </c>
    </row>
    <row r="108" spans="1:4" ht="15.5" x14ac:dyDescent="0.35">
      <c r="A108" s="18">
        <f>Sheet2!A108</f>
        <v>0</v>
      </c>
      <c r="B108" s="19">
        <f>Sheet2!B108</f>
        <v>0</v>
      </c>
      <c r="C108" s="315">
        <f>Sheet2!O108</f>
        <v>0</v>
      </c>
      <c r="D108" s="55">
        <f>Sheet4!S108</f>
        <v>0</v>
      </c>
    </row>
    <row r="109" spans="1:4" ht="15.5" x14ac:dyDescent="0.35">
      <c r="A109" s="18">
        <f>Sheet2!A109</f>
        <v>0</v>
      </c>
      <c r="B109" s="19">
        <f>Sheet2!B109</f>
        <v>0</v>
      </c>
      <c r="C109" s="315">
        <f>Sheet2!O109</f>
        <v>0</v>
      </c>
      <c r="D109" s="55">
        <f>Sheet4!S109</f>
        <v>0</v>
      </c>
    </row>
    <row r="110" spans="1:4" ht="15.5" x14ac:dyDescent="0.35">
      <c r="A110" s="18">
        <f>Sheet2!A110</f>
        <v>0</v>
      </c>
      <c r="B110" s="19">
        <f>Sheet2!B110</f>
        <v>0</v>
      </c>
      <c r="C110" s="315">
        <f>Sheet2!O110</f>
        <v>0</v>
      </c>
      <c r="D110" s="55">
        <f>Sheet4!S110</f>
        <v>0</v>
      </c>
    </row>
    <row r="111" spans="1:4" ht="15.5" x14ac:dyDescent="0.35">
      <c r="A111" s="18">
        <f>Sheet2!A111</f>
        <v>0</v>
      </c>
      <c r="B111" s="19">
        <f>Sheet2!B111</f>
        <v>0</v>
      </c>
      <c r="C111" s="315">
        <f>Sheet2!O111</f>
        <v>0</v>
      </c>
      <c r="D111" s="55">
        <f>Sheet4!S111</f>
        <v>0</v>
      </c>
    </row>
    <row r="112" spans="1:4" ht="15.5" x14ac:dyDescent="0.35">
      <c r="A112" s="18">
        <f>Sheet2!A112</f>
        <v>0</v>
      </c>
      <c r="B112" s="19">
        <f>Sheet2!B112</f>
        <v>0</v>
      </c>
      <c r="C112" s="315">
        <f>Sheet2!O112</f>
        <v>0</v>
      </c>
      <c r="D112" s="55">
        <f>Sheet4!S112</f>
        <v>0</v>
      </c>
    </row>
    <row r="113" spans="1:4" ht="15.5" x14ac:dyDescent="0.35">
      <c r="A113" s="18">
        <f>Sheet2!A113</f>
        <v>0</v>
      </c>
      <c r="B113" s="19">
        <f>Sheet2!B113</f>
        <v>0</v>
      </c>
      <c r="C113" s="315">
        <f>Sheet2!O113</f>
        <v>0</v>
      </c>
      <c r="D113" s="55">
        <f>Sheet4!S113</f>
        <v>0</v>
      </c>
    </row>
    <row r="114" spans="1:4" ht="15.5" x14ac:dyDescent="0.35">
      <c r="A114" s="18">
        <f>Sheet2!A114</f>
        <v>0</v>
      </c>
      <c r="B114" s="19">
        <f>Sheet2!B114</f>
        <v>0</v>
      </c>
      <c r="C114" s="315">
        <f>Sheet2!O114</f>
        <v>0</v>
      </c>
      <c r="D114" s="55">
        <f>Sheet4!S114</f>
        <v>0</v>
      </c>
    </row>
    <row r="115" spans="1:4" ht="15.5" x14ac:dyDescent="0.35">
      <c r="A115" s="18">
        <f>Sheet2!A115</f>
        <v>0</v>
      </c>
      <c r="B115" s="19">
        <f>Sheet2!B115</f>
        <v>0</v>
      </c>
      <c r="C115" s="315" t="str">
        <f>Sheet2!O115</f>
        <v>0</v>
      </c>
      <c r="D115" s="55">
        <f>Sheet4!S115</f>
        <v>0</v>
      </c>
    </row>
    <row r="116" spans="1:4" ht="15.5" x14ac:dyDescent="0.35">
      <c r="A116" s="18">
        <f>Sheet2!A116</f>
        <v>0</v>
      </c>
      <c r="B116" s="19">
        <f>Sheet2!B116</f>
        <v>0</v>
      </c>
      <c r="C116" s="315" t="str">
        <f>Sheet2!O116</f>
        <v>0</v>
      </c>
      <c r="D116" s="55">
        <f>Sheet4!S116</f>
        <v>0</v>
      </c>
    </row>
    <row r="117" spans="1:4" ht="15.5" x14ac:dyDescent="0.35">
      <c r="A117" s="18">
        <f>Sheet2!A117</f>
        <v>0</v>
      </c>
      <c r="B117" s="19">
        <f>Sheet2!B117</f>
        <v>0</v>
      </c>
      <c r="C117" s="315" t="str">
        <f>Sheet2!O117</f>
        <v>0</v>
      </c>
      <c r="D117" s="55">
        <f>Sheet4!S117</f>
        <v>0</v>
      </c>
    </row>
    <row r="118" spans="1:4" ht="16" thickBot="1" x14ac:dyDescent="0.4">
      <c r="A118" s="18">
        <f>Sheet2!A118</f>
        <v>0</v>
      </c>
      <c r="B118" s="19">
        <f>Sheet2!B118</f>
        <v>0</v>
      </c>
      <c r="C118" s="315" t="str">
        <f>Sheet2!O118</f>
        <v>0</v>
      </c>
      <c r="D118" s="55">
        <f>Sheet4!S118</f>
        <v>0</v>
      </c>
    </row>
    <row r="119" spans="1:4" ht="16" thickBot="1" x14ac:dyDescent="0.4">
      <c r="A119" s="252" t="s">
        <v>31</v>
      </c>
      <c r="B119" s="253"/>
      <c r="C119" s="254"/>
      <c r="D119" s="92">
        <f>SUM(D4:D118)</f>
        <v>16653.27</v>
      </c>
    </row>
  </sheetData>
  <sheetProtection password="8D5C" sheet="1" objects="1" scenarios="1"/>
  <mergeCells count="3">
    <mergeCell ref="A1:D1"/>
    <mergeCell ref="A2:D2"/>
    <mergeCell ref="A119:C119"/>
  </mergeCells>
  <hyperlinks>
    <hyperlink ref="A1" location="Sheet1!A1" display="ወደ ዋናው ማውጫ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" sqref="B1"/>
    </sheetView>
  </sheetViews>
  <sheetFormatPr defaultRowHeight="14.5" x14ac:dyDescent="0.35"/>
  <cols>
    <col min="1" max="1" width="15.1796875" style="4" customWidth="1"/>
    <col min="2" max="2" width="71.7265625" style="4" customWidth="1"/>
    <col min="3" max="16384" width="8.7265625" style="4"/>
  </cols>
  <sheetData>
    <row r="1" spans="1:2" ht="33.5" x14ac:dyDescent="0.75">
      <c r="A1" s="15"/>
      <c r="B1" s="128" t="s">
        <v>14</v>
      </c>
    </row>
    <row r="2" spans="1:2" ht="15.5" x14ac:dyDescent="0.35">
      <c r="A2" s="15"/>
      <c r="B2" s="130" t="s">
        <v>34</v>
      </c>
    </row>
    <row r="3" spans="1:2" x14ac:dyDescent="0.35">
      <c r="A3" s="138" t="s">
        <v>90</v>
      </c>
      <c r="B3" s="300" t="s">
        <v>89</v>
      </c>
    </row>
    <row r="4" spans="1:2" x14ac:dyDescent="0.35">
      <c r="A4" s="138" t="s">
        <v>91</v>
      </c>
      <c r="B4" s="301" t="s">
        <v>110</v>
      </c>
    </row>
    <row r="5" spans="1:2" x14ac:dyDescent="0.35">
      <c r="A5" s="138" t="s">
        <v>98</v>
      </c>
      <c r="B5" s="301" t="s">
        <v>35</v>
      </c>
    </row>
    <row r="6" spans="1:2" ht="57.75" customHeight="1" x14ac:dyDescent="0.35">
      <c r="A6" s="138" t="s">
        <v>97</v>
      </c>
      <c r="B6" s="302" t="s">
        <v>111</v>
      </c>
    </row>
    <row r="7" spans="1:2" x14ac:dyDescent="0.35">
      <c r="A7" s="138" t="s">
        <v>93</v>
      </c>
      <c r="B7" s="303" t="s">
        <v>92</v>
      </c>
    </row>
    <row r="8" spans="1:2" x14ac:dyDescent="0.35">
      <c r="A8" s="138" t="s">
        <v>95</v>
      </c>
      <c r="B8" s="303" t="s">
        <v>94</v>
      </c>
    </row>
    <row r="9" spans="1:2" x14ac:dyDescent="0.35">
      <c r="A9" s="138" t="s">
        <v>96</v>
      </c>
      <c r="B9" s="304"/>
    </row>
    <row r="10" spans="1:2" ht="43.5" customHeight="1" x14ac:dyDescent="0.35">
      <c r="A10" s="15"/>
      <c r="B10" s="305" t="s">
        <v>112</v>
      </c>
    </row>
    <row r="11" spans="1:2" ht="15" customHeight="1" x14ac:dyDescent="0.35">
      <c r="B11" s="305"/>
    </row>
    <row r="12" spans="1:2" x14ac:dyDescent="0.35">
      <c r="B12" s="305"/>
    </row>
    <row r="13" spans="1:2" x14ac:dyDescent="0.35">
      <c r="B13" s="305"/>
    </row>
  </sheetData>
  <sheetProtection password="8D5C" sheet="1" objects="1" scenarios="1"/>
  <mergeCells count="1">
    <mergeCell ref="B10:B13"/>
  </mergeCells>
  <hyperlinks>
    <hyperlink ref="B1" location="Sheet1!A1" display="ወደ ዋናው ማውጫ"/>
  </hyperlink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1" sqref="B1:C1"/>
    </sheetView>
  </sheetViews>
  <sheetFormatPr defaultColWidth="9.1796875" defaultRowHeight="14.5" x14ac:dyDescent="0.35"/>
  <cols>
    <col min="1" max="1" width="9.1796875" style="15"/>
    <col min="2" max="2" width="38.36328125" style="15" customWidth="1"/>
    <col min="3" max="3" width="24.1796875" style="15" customWidth="1"/>
    <col min="4" max="4" width="18" style="15" customWidth="1"/>
    <col min="5" max="5" width="19.26953125" style="15" customWidth="1"/>
    <col min="6" max="16384" width="9.1796875" style="15"/>
  </cols>
  <sheetData>
    <row r="1" spans="1:7" ht="33.5" x14ac:dyDescent="0.75">
      <c r="B1" s="260" t="s">
        <v>14</v>
      </c>
      <c r="C1" s="260"/>
    </row>
    <row r="2" spans="1:7" ht="15.5" x14ac:dyDescent="0.35">
      <c r="D2" s="131"/>
      <c r="E2" s="129" t="str">
        <f>Sheet9!A3</f>
        <v xml:space="preserve">ቁጥር፡ </v>
      </c>
      <c r="F2" s="264" t="str">
        <f>Sheet9!B3</f>
        <v>ሰ/ፖ/ቴ/ኮ/ደ-3/</v>
      </c>
      <c r="G2" s="264"/>
    </row>
    <row r="3" spans="1:7" ht="15.5" x14ac:dyDescent="0.35">
      <c r="D3" s="131"/>
      <c r="E3" s="129" t="str">
        <f>Sheet9!A4</f>
        <v>ቀን፡</v>
      </c>
      <c r="F3" s="264" t="str">
        <f>Sheet9!B4</f>
        <v xml:space="preserve"> 23/01/2018 ዓ/ም</v>
      </c>
      <c r="G3" s="264"/>
    </row>
    <row r="4" spans="1:7" ht="15.5" x14ac:dyDescent="0.35">
      <c r="A4" s="134" t="str">
        <f>Sheet9!A5</f>
        <v>ለ</v>
      </c>
      <c r="B4" s="132" t="str">
        <f>Sheet9!B5</f>
        <v xml:space="preserve">በአብክመ ገ/ኢ/ል/ቢሮ የመደበኛ ደመወዝ መጠየቂያና መፍቀጃ </v>
      </c>
      <c r="C4" s="132"/>
      <c r="D4" s="21"/>
      <c r="E4" s="21"/>
      <c r="F4" s="21"/>
      <c r="G4" s="21"/>
    </row>
    <row r="5" spans="1:7" ht="15.75" customHeight="1" x14ac:dyDescent="0.35">
      <c r="B5" s="265" t="str">
        <f>Sheet9!B6</f>
        <v xml:space="preserve"> የመስከረም  ወር 2018 ዓ.ም የአስተዳደር ሰራተኛ እና የመምህራን ደመወዝ መጠየቂያና መፍቀጃ ቅፅ</v>
      </c>
      <c r="C5" s="265"/>
      <c r="D5" s="265"/>
      <c r="E5" s="265"/>
      <c r="F5" s="265"/>
      <c r="G5" s="21"/>
    </row>
    <row r="6" spans="1:7" ht="15.5" customHeight="1" x14ac:dyDescent="0.35">
      <c r="B6" s="265"/>
      <c r="C6" s="265"/>
      <c r="D6" s="265"/>
      <c r="E6" s="265"/>
      <c r="F6" s="265"/>
      <c r="G6" s="21"/>
    </row>
    <row r="7" spans="1:7" ht="15.5" customHeight="1" x14ac:dyDescent="0.35">
      <c r="B7" s="265"/>
      <c r="C7" s="265"/>
      <c r="D7" s="265"/>
      <c r="E7" s="265"/>
      <c r="F7" s="265"/>
      <c r="G7" s="21"/>
    </row>
    <row r="8" spans="1:7" ht="15.5" x14ac:dyDescent="0.35">
      <c r="B8" s="133"/>
      <c r="C8" s="133"/>
      <c r="D8" s="133"/>
      <c r="E8" s="133"/>
      <c r="F8" s="22"/>
      <c r="G8" s="21"/>
    </row>
    <row r="9" spans="1:7" ht="12.75" customHeight="1" x14ac:dyDescent="0.35">
      <c r="A9" s="261" t="s">
        <v>36</v>
      </c>
      <c r="B9" s="262" t="s">
        <v>37</v>
      </c>
      <c r="C9" s="263" t="s">
        <v>38</v>
      </c>
      <c r="D9" s="263"/>
      <c r="E9" s="263"/>
      <c r="F9" s="263"/>
      <c r="G9" s="263"/>
    </row>
    <row r="10" spans="1:7" x14ac:dyDescent="0.35">
      <c r="A10" s="261"/>
      <c r="B10" s="262"/>
      <c r="C10" s="23" t="s">
        <v>39</v>
      </c>
      <c r="D10" s="24"/>
      <c r="E10" s="24"/>
      <c r="F10" s="24"/>
      <c r="G10" s="25" t="s">
        <v>40</v>
      </c>
    </row>
    <row r="11" spans="1:7" ht="15.5" x14ac:dyDescent="0.35">
      <c r="A11" s="26">
        <v>1</v>
      </c>
      <c r="B11" s="27" t="s">
        <v>41</v>
      </c>
      <c r="C11" s="20">
        <f>Sheet4!S119</f>
        <v>16653.27</v>
      </c>
      <c r="D11" s="19"/>
      <c r="E11" s="28">
        <f>C11</f>
        <v>16653.27</v>
      </c>
      <c r="F11" s="29"/>
      <c r="G11" s="30"/>
    </row>
    <row r="12" spans="1:7" ht="15.5" x14ac:dyDescent="0.35">
      <c r="A12" s="31">
        <v>2</v>
      </c>
      <c r="B12" s="32">
        <v>6113</v>
      </c>
      <c r="C12" s="2">
        <v>0</v>
      </c>
      <c r="D12" s="2"/>
      <c r="E12" s="28">
        <f t="shared" ref="E12:E26" si="0">C12</f>
        <v>0</v>
      </c>
      <c r="F12" s="33"/>
      <c r="G12" s="34"/>
    </row>
    <row r="13" spans="1:7" ht="15.5" x14ac:dyDescent="0.35">
      <c r="A13" s="31">
        <v>3</v>
      </c>
      <c r="B13" s="32">
        <v>6114</v>
      </c>
      <c r="C13" s="2">
        <v>0</v>
      </c>
      <c r="D13" s="2"/>
      <c r="E13" s="28">
        <f t="shared" si="0"/>
        <v>0</v>
      </c>
      <c r="F13" s="33"/>
      <c r="G13" s="34"/>
    </row>
    <row r="14" spans="1:7" ht="15.5" x14ac:dyDescent="0.35">
      <c r="A14" s="31">
        <v>4</v>
      </c>
      <c r="B14" s="35" t="s">
        <v>42</v>
      </c>
      <c r="C14" s="16">
        <f>Sheet4!E119+Sheet4!F119</f>
        <v>2323.8000000000002</v>
      </c>
      <c r="D14" s="2"/>
      <c r="E14" s="28">
        <f t="shared" si="0"/>
        <v>2323.8000000000002</v>
      </c>
      <c r="F14" s="33"/>
      <c r="G14" s="34"/>
    </row>
    <row r="15" spans="1:7" ht="15.5" x14ac:dyDescent="0.35">
      <c r="A15" s="31">
        <v>5</v>
      </c>
      <c r="B15" s="35" t="s">
        <v>86</v>
      </c>
      <c r="C15" s="16">
        <f>Sheet4!G119</f>
        <v>2336.1799999999998</v>
      </c>
      <c r="D15" s="2"/>
      <c r="E15" s="28">
        <f t="shared" si="0"/>
        <v>2336.1799999999998</v>
      </c>
      <c r="F15" s="33"/>
      <c r="G15" s="34"/>
    </row>
    <row r="16" spans="1:7" ht="15.5" x14ac:dyDescent="0.35">
      <c r="A16" s="31">
        <v>6</v>
      </c>
      <c r="B16" s="36" t="s">
        <v>31</v>
      </c>
      <c r="C16" s="37">
        <f>SUM(C11:C15)</f>
        <v>21313.25</v>
      </c>
      <c r="D16" s="2"/>
      <c r="E16" s="38">
        <f t="shared" si="0"/>
        <v>21313.25</v>
      </c>
      <c r="F16" s="33"/>
      <c r="G16" s="34"/>
    </row>
    <row r="17" spans="1:7" ht="15.5" x14ac:dyDescent="0.35">
      <c r="A17" s="31">
        <v>7</v>
      </c>
      <c r="B17" s="2" t="s">
        <v>43</v>
      </c>
      <c r="C17" s="16">
        <f>Sheet4!G119+Sheet4!I119</f>
        <v>3822.84</v>
      </c>
      <c r="D17" s="2"/>
      <c r="E17" s="28">
        <f t="shared" si="0"/>
        <v>3822.84</v>
      </c>
      <c r="F17" s="33"/>
      <c r="G17" s="34"/>
    </row>
    <row r="18" spans="1:7" ht="15.5" x14ac:dyDescent="0.35">
      <c r="A18" s="31">
        <v>8</v>
      </c>
      <c r="B18" s="2" t="s">
        <v>44</v>
      </c>
      <c r="C18" s="16">
        <f>Sheet4!H119</f>
        <v>5401.87</v>
      </c>
      <c r="D18" s="2"/>
      <c r="E18" s="28">
        <f t="shared" si="0"/>
        <v>5401.87</v>
      </c>
      <c r="F18" s="33"/>
      <c r="G18" s="34"/>
    </row>
    <row r="19" spans="1:7" ht="15.5" x14ac:dyDescent="0.35">
      <c r="A19" s="31">
        <v>9</v>
      </c>
      <c r="B19" s="2" t="s">
        <v>45</v>
      </c>
      <c r="C19" s="39">
        <v>0</v>
      </c>
      <c r="D19" s="2"/>
      <c r="E19" s="40">
        <f t="shared" si="0"/>
        <v>0</v>
      </c>
      <c r="F19" s="33"/>
      <c r="G19" s="34"/>
    </row>
    <row r="20" spans="1:7" ht="15.5" x14ac:dyDescent="0.35">
      <c r="A20" s="31">
        <v>10</v>
      </c>
      <c r="B20" s="2" t="s">
        <v>46</v>
      </c>
      <c r="C20" s="37">
        <f>C16-C18</f>
        <v>15911.380000000001</v>
      </c>
      <c r="D20" s="2"/>
      <c r="E20" s="38">
        <f t="shared" si="0"/>
        <v>15911.380000000001</v>
      </c>
      <c r="F20" s="33"/>
      <c r="G20" s="34"/>
    </row>
    <row r="21" spans="1:7" ht="15.5" x14ac:dyDescent="0.35">
      <c r="A21" s="31">
        <v>11</v>
      </c>
      <c r="B21" s="2" t="s">
        <v>47</v>
      </c>
      <c r="C21" s="16">
        <f>C20-C17</f>
        <v>12088.54</v>
      </c>
      <c r="D21" s="2"/>
      <c r="E21" s="28">
        <f t="shared" si="0"/>
        <v>12088.54</v>
      </c>
      <c r="F21" s="33"/>
      <c r="G21" s="34"/>
    </row>
    <row r="22" spans="1:7" ht="15.5" x14ac:dyDescent="0.35">
      <c r="A22" s="31">
        <v>12</v>
      </c>
      <c r="B22" s="2" t="s">
        <v>48</v>
      </c>
      <c r="C22" s="2">
        <v>0</v>
      </c>
      <c r="D22" s="2"/>
      <c r="E22" s="28">
        <f t="shared" si="0"/>
        <v>0</v>
      </c>
      <c r="F22" s="33"/>
      <c r="G22" s="34"/>
    </row>
    <row r="23" spans="1:7" ht="15.5" x14ac:dyDescent="0.35">
      <c r="A23" s="31">
        <v>13</v>
      </c>
      <c r="B23" s="2" t="s">
        <v>49</v>
      </c>
      <c r="C23" s="2">
        <v>0</v>
      </c>
      <c r="D23" s="2"/>
      <c r="E23" s="28">
        <f t="shared" si="0"/>
        <v>0</v>
      </c>
      <c r="F23" s="33"/>
      <c r="G23" s="34"/>
    </row>
    <row r="24" spans="1:7" ht="15.5" x14ac:dyDescent="0.35">
      <c r="A24" s="31">
        <v>14</v>
      </c>
      <c r="B24" s="2" t="s">
        <v>50</v>
      </c>
      <c r="C24" s="16">
        <f>C21</f>
        <v>12088.54</v>
      </c>
      <c r="D24" s="2"/>
      <c r="E24" s="38">
        <f t="shared" si="0"/>
        <v>12088.54</v>
      </c>
      <c r="F24" s="33"/>
      <c r="G24" s="34"/>
    </row>
    <row r="25" spans="1:7" ht="15.5" x14ac:dyDescent="0.35">
      <c r="A25" s="31">
        <v>15</v>
      </c>
      <c r="B25" s="2" t="s">
        <v>51</v>
      </c>
      <c r="C25" s="2">
        <v>0</v>
      </c>
      <c r="D25" s="2"/>
      <c r="E25" s="28">
        <f t="shared" si="0"/>
        <v>0</v>
      </c>
      <c r="F25" s="33"/>
      <c r="G25" s="34"/>
    </row>
    <row r="26" spans="1:7" ht="15.5" x14ac:dyDescent="0.35">
      <c r="A26" s="258" t="s">
        <v>52</v>
      </c>
      <c r="B26" s="258"/>
      <c r="C26" s="41">
        <f>C24</f>
        <v>12088.54</v>
      </c>
      <c r="D26" s="42"/>
      <c r="E26" s="38">
        <f t="shared" si="0"/>
        <v>12088.54</v>
      </c>
      <c r="F26" s="43"/>
      <c r="G26" s="44"/>
    </row>
    <row r="28" spans="1:7" ht="15" customHeight="1" x14ac:dyDescent="0.35">
      <c r="B28" s="259" t="str">
        <f>Sheet9!B10</f>
        <v>ከላይ የተገለፀው ገንዘብ ብር 51541007.89 /አምስት መቶ አርባ አንድ   ሺህ   ስባት  ብር ከስማንያ ዘጠኝ  ሳንቲም  ብቻ/ ወደ 432-566-739-123-3015 ገቢ እንዲደረግልን ስንል እንገልፃለን፡፡</v>
      </c>
      <c r="C28" s="259"/>
      <c r="D28" s="259"/>
      <c r="E28" s="259"/>
    </row>
    <row r="29" spans="1:7" x14ac:dyDescent="0.35">
      <c r="B29" s="259"/>
      <c r="C29" s="259"/>
      <c r="D29" s="259"/>
      <c r="E29" s="259"/>
    </row>
    <row r="30" spans="1:7" x14ac:dyDescent="0.35">
      <c r="B30" s="259"/>
      <c r="C30" s="259"/>
      <c r="D30" s="259"/>
      <c r="E30" s="259"/>
    </row>
    <row r="31" spans="1:7" ht="15.5" x14ac:dyDescent="0.35">
      <c r="B31" s="135" t="str">
        <f>Sheet9!A7</f>
        <v xml:space="preserve">ያዘጋጀው ስም:   </v>
      </c>
      <c r="C31" s="137" t="str">
        <f>Sheet9!B7</f>
        <v xml:space="preserve">    </v>
      </c>
      <c r="D31" s="124" t="s">
        <v>32</v>
      </c>
      <c r="F31" s="45" t="s">
        <v>53</v>
      </c>
    </row>
    <row r="32" spans="1:7" ht="15.5" x14ac:dyDescent="0.35">
      <c r="B32" s="135" t="str">
        <f>Sheet9!A8</f>
        <v xml:space="preserve"> የትሪጀር ስም:   </v>
      </c>
      <c r="C32" s="137" t="str">
        <f>Sheet9!B8</f>
        <v xml:space="preserve">                  </v>
      </c>
      <c r="D32" s="124" t="s">
        <v>32</v>
      </c>
    </row>
    <row r="33" spans="2:4" ht="15.5" x14ac:dyDescent="0.35">
      <c r="B33" s="135" t="str">
        <f>Sheet9!A9</f>
        <v xml:space="preserve">ያፀደቀው ስም:  </v>
      </c>
      <c r="C33" s="137">
        <f>Sheet9!B9</f>
        <v>0</v>
      </c>
      <c r="D33" s="124" t="s">
        <v>32</v>
      </c>
    </row>
    <row r="34" spans="2:4" x14ac:dyDescent="0.35">
      <c r="C34" s="136"/>
    </row>
    <row r="35" spans="2:4" x14ac:dyDescent="0.35">
      <c r="C35" s="136"/>
    </row>
    <row r="36" spans="2:4" x14ac:dyDescent="0.35">
      <c r="C36" s="136"/>
    </row>
  </sheetData>
  <sheetProtection password="8D5C" sheet="1"/>
  <mergeCells count="9">
    <mergeCell ref="A26:B26"/>
    <mergeCell ref="B28:E30"/>
    <mergeCell ref="B1:C1"/>
    <mergeCell ref="A9:A10"/>
    <mergeCell ref="B9:B10"/>
    <mergeCell ref="C9:G9"/>
    <mergeCell ref="F2:G2"/>
    <mergeCell ref="F3:G3"/>
    <mergeCell ref="B5:F7"/>
  </mergeCells>
  <hyperlinks>
    <hyperlink ref="B1" location="Sheet1!A1" display="ወደ ዋናው ማውጫ"/>
  </hyperlinks>
  <pageMargins left="0.7" right="0.7" top="0.75" bottom="0.75" header="0.51180555555555551" footer="0.51180555555555551"/>
  <pageSetup scale="94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22"/>
  <sheetViews>
    <sheetView workbookViewId="0">
      <selection activeCell="C1" sqref="C1:K1"/>
    </sheetView>
  </sheetViews>
  <sheetFormatPr defaultColWidth="9.1796875" defaultRowHeight="14.5" x14ac:dyDescent="0.35"/>
  <cols>
    <col min="1" max="2" width="9.1796875" style="15"/>
    <col min="3" max="9" width="11.08984375" style="15" customWidth="1"/>
    <col min="10" max="10" width="12.6328125" style="15" customWidth="1"/>
    <col min="11" max="11" width="20.36328125" style="15" customWidth="1"/>
    <col min="12" max="16384" width="9.1796875" style="15"/>
  </cols>
  <sheetData>
    <row r="1" spans="3:12" ht="33.5" x14ac:dyDescent="0.75">
      <c r="C1" s="256" t="s">
        <v>14</v>
      </c>
      <c r="D1" s="256"/>
      <c r="E1" s="256"/>
      <c r="F1" s="256"/>
      <c r="G1" s="256"/>
      <c r="H1" s="256"/>
      <c r="I1" s="256"/>
      <c r="J1" s="256"/>
      <c r="K1" s="256"/>
    </row>
    <row r="3" spans="3:12" ht="15.5" x14ac:dyDescent="0.35">
      <c r="C3" s="93" t="str">
        <f>Sheet4!J3</f>
        <v>ድርጅት</v>
      </c>
      <c r="D3" s="93" t="str">
        <f>Sheet4!K3</f>
        <v>HIV</v>
      </c>
      <c r="E3" s="93" t="str">
        <f>Sheet4!L3</f>
        <v>4203/001</v>
      </c>
      <c r="F3" s="93" t="str">
        <f>Sheet4!M3</f>
        <v>5005/07</v>
      </c>
      <c r="G3" s="93" t="str">
        <f>Sheet4!N3</f>
        <v>5005/08</v>
      </c>
      <c r="H3" s="93" t="str">
        <f>Sheet4!O3</f>
        <v>5005/06</v>
      </c>
      <c r="I3" s="93" t="str">
        <f>Sheet4!P3</f>
        <v>5005/09</v>
      </c>
      <c r="J3" s="93" t="str">
        <f>Sheet4!Q3</f>
        <v>መ/ም/05</v>
      </c>
      <c r="K3" s="94" t="s">
        <v>31</v>
      </c>
    </row>
    <row r="4" spans="3:12" ht="15.5" x14ac:dyDescent="0.35">
      <c r="C4" s="46">
        <f>Sheet4!J119</f>
        <v>0</v>
      </c>
      <c r="D4" s="46">
        <f>Sheet4!K119</f>
        <v>10</v>
      </c>
      <c r="E4" s="46">
        <f>Sheet4!L119</f>
        <v>0</v>
      </c>
      <c r="F4" s="46">
        <f>Sheet4!M119</f>
        <v>0</v>
      </c>
      <c r="G4" s="46">
        <f>Sheet4!N119</f>
        <v>0</v>
      </c>
      <c r="H4" s="46">
        <f>Sheet4!O119</f>
        <v>0</v>
      </c>
      <c r="I4" s="46">
        <f>Sheet4!P119</f>
        <v>0</v>
      </c>
      <c r="J4" s="46">
        <f>Sheet4!Q119</f>
        <v>10</v>
      </c>
      <c r="K4" s="47">
        <f>SUM(C4:J4)</f>
        <v>20</v>
      </c>
      <c r="L4" s="95"/>
    </row>
    <row r="10" spans="3:12" x14ac:dyDescent="0.35">
      <c r="D10" s="96"/>
      <c r="E10" s="96"/>
    </row>
    <row r="11" spans="3:12" x14ac:dyDescent="0.35">
      <c r="D11" s="96"/>
      <c r="E11" s="96"/>
    </row>
    <row r="12" spans="3:12" ht="15.5" x14ac:dyDescent="0.35">
      <c r="D12" s="97"/>
      <c r="E12" s="98"/>
    </row>
    <row r="13" spans="3:12" ht="15.5" x14ac:dyDescent="0.35">
      <c r="D13" s="97"/>
      <c r="E13" s="99"/>
    </row>
    <row r="14" spans="3:12" ht="15.5" x14ac:dyDescent="0.35">
      <c r="D14" s="97"/>
      <c r="E14" s="100"/>
    </row>
    <row r="15" spans="3:12" x14ac:dyDescent="0.35">
      <c r="D15" s="96"/>
      <c r="E15" s="96"/>
    </row>
    <row r="120" spans="10:11" ht="15.5" x14ac:dyDescent="0.35">
      <c r="J120" s="1" t="s">
        <v>55</v>
      </c>
      <c r="K120" s="48" t="s">
        <v>56</v>
      </c>
    </row>
    <row r="121" spans="10:11" ht="15.5" x14ac:dyDescent="0.35">
      <c r="J121" s="1" t="s">
        <v>57</v>
      </c>
      <c r="K121" s="62" t="s">
        <v>77</v>
      </c>
    </row>
    <row r="122" spans="10:11" ht="15.5" x14ac:dyDescent="0.35">
      <c r="J122" s="1" t="s">
        <v>58</v>
      </c>
      <c r="K122" s="101" t="s">
        <v>78</v>
      </c>
    </row>
  </sheetData>
  <sheetProtection password="8D5C" sheet="1"/>
  <mergeCells count="1">
    <mergeCell ref="C1:K1"/>
  </mergeCells>
  <hyperlinks>
    <hyperlink ref="C1" location="Sheet1!A1" display="ወደ ዋናው ማውጫ"/>
    <hyperlink ref="K122" r:id="rId1"/>
  </hyperlink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workbookViewId="0">
      <selection activeCell="C1" sqref="C1:E1"/>
    </sheetView>
  </sheetViews>
  <sheetFormatPr defaultRowHeight="14.5" x14ac:dyDescent="0.35"/>
  <cols>
    <col min="1" max="2" width="8.7265625" style="4"/>
    <col min="3" max="3" width="28.54296875" style="4" customWidth="1"/>
    <col min="4" max="4" width="23.1796875" style="4" customWidth="1"/>
    <col min="5" max="5" width="23.26953125" style="5" customWidth="1"/>
    <col min="6" max="16384" width="8.7265625" style="4"/>
  </cols>
  <sheetData>
    <row r="1" spans="1:5" ht="33.5" x14ac:dyDescent="0.75">
      <c r="B1" s="15"/>
      <c r="C1" s="268" t="s">
        <v>14</v>
      </c>
      <c r="D1" s="268"/>
      <c r="E1" s="268"/>
    </row>
    <row r="2" spans="1:5" s="84" customFormat="1" ht="15" thickBot="1" x14ac:dyDescent="0.4">
      <c r="A2" s="102"/>
      <c r="B2" s="221"/>
      <c r="C2" s="221" t="str">
        <f>Sheet1!B1</f>
        <v xml:space="preserve">የወርሐዊ ደመወዝ መስሪያ ሲስተም  </v>
      </c>
      <c r="D2" s="221" t="str">
        <f>Sheet2!F2</f>
        <v>የሰራተኞች የመስከረም  ወር  2018 ዓ/ም  ደሞወዝ  ተከፋይ</v>
      </c>
      <c r="E2" s="221"/>
    </row>
    <row r="3" spans="1:5" ht="14.9" customHeight="1" thickBot="1" x14ac:dyDescent="0.4">
      <c r="B3" s="222" t="str">
        <f>Sheet7!A3</f>
        <v>ተ/ቁ</v>
      </c>
      <c r="C3" s="223" t="str">
        <f>Sheet7!B3</f>
        <v>የሰራተኛው ስም</v>
      </c>
      <c r="D3" s="224" t="str">
        <f>Sheet7!C3</f>
        <v>አካውንት</v>
      </c>
      <c r="E3" s="225" t="str">
        <f>Sheet7!D3</f>
        <v>የወር ደሞወዝ</v>
      </c>
    </row>
    <row r="4" spans="1:5" ht="15" customHeight="1" thickBot="1" x14ac:dyDescent="0.4">
      <c r="B4" s="226">
        <f>Sheet7!A4</f>
        <v>1</v>
      </c>
      <c r="C4" s="19" t="str">
        <f>Sheet7!B4</f>
        <v>አሻግሬ  ጉሹ</v>
      </c>
      <c r="D4" s="316">
        <f>Sheet7!C4</f>
        <v>2192027145515010</v>
      </c>
      <c r="E4" s="227">
        <f>Sheet7!D4</f>
        <v>16653.27</v>
      </c>
    </row>
    <row r="5" spans="1:5" ht="16" customHeight="1" thickBot="1" x14ac:dyDescent="0.4">
      <c r="B5" s="226">
        <f>Sheet7!A5</f>
        <v>0</v>
      </c>
      <c r="C5" s="19">
        <f>Sheet7!B5</f>
        <v>0</v>
      </c>
      <c r="D5" s="316">
        <f>Sheet7!C5</f>
        <v>0</v>
      </c>
      <c r="E5" s="227">
        <f>Sheet7!D5</f>
        <v>0</v>
      </c>
    </row>
    <row r="6" spans="1:5" ht="16" thickBot="1" x14ac:dyDescent="0.4">
      <c r="B6" s="226">
        <f>Sheet7!A6</f>
        <v>0</v>
      </c>
      <c r="C6" s="19">
        <f>Sheet7!B6</f>
        <v>0</v>
      </c>
      <c r="D6" s="316">
        <f>Sheet7!C6</f>
        <v>0</v>
      </c>
      <c r="E6" s="227">
        <f>Sheet7!D6</f>
        <v>0</v>
      </c>
    </row>
    <row r="7" spans="1:5" ht="16" thickBot="1" x14ac:dyDescent="0.4">
      <c r="B7" s="226">
        <f>Sheet7!A7</f>
        <v>0</v>
      </c>
      <c r="C7" s="19">
        <f>Sheet7!B7</f>
        <v>0</v>
      </c>
      <c r="D7" s="316">
        <f>Sheet7!C7</f>
        <v>0</v>
      </c>
      <c r="E7" s="227">
        <f>Sheet7!D7</f>
        <v>0</v>
      </c>
    </row>
    <row r="8" spans="1:5" ht="16" thickBot="1" x14ac:dyDescent="0.4">
      <c r="B8" s="226">
        <f>Sheet7!A8</f>
        <v>0</v>
      </c>
      <c r="C8" s="19">
        <f>Sheet7!B8</f>
        <v>0</v>
      </c>
      <c r="D8" s="316">
        <f>Sheet7!C8</f>
        <v>0</v>
      </c>
      <c r="E8" s="227">
        <f>Sheet7!D8</f>
        <v>0</v>
      </c>
    </row>
    <row r="9" spans="1:5" ht="16" thickBot="1" x14ac:dyDescent="0.4">
      <c r="B9" s="226">
        <f>Sheet7!A9</f>
        <v>0</v>
      </c>
      <c r="C9" s="19">
        <f>Sheet7!B9</f>
        <v>0</v>
      </c>
      <c r="D9" s="316">
        <f>Sheet7!C9</f>
        <v>0</v>
      </c>
      <c r="E9" s="227">
        <f>Sheet7!D9</f>
        <v>0</v>
      </c>
    </row>
    <row r="10" spans="1:5" ht="16" thickBot="1" x14ac:dyDescent="0.4">
      <c r="B10" s="226">
        <f>Sheet7!A10</f>
        <v>0</v>
      </c>
      <c r="C10" s="19">
        <f>Sheet7!B10</f>
        <v>0</v>
      </c>
      <c r="D10" s="316">
        <f>Sheet7!C10</f>
        <v>0</v>
      </c>
      <c r="E10" s="227">
        <f>Sheet7!D10</f>
        <v>0</v>
      </c>
    </row>
    <row r="11" spans="1:5" ht="16" thickBot="1" x14ac:dyDescent="0.4">
      <c r="B11" s="226">
        <f>Sheet7!A11</f>
        <v>0</v>
      </c>
      <c r="C11" s="19">
        <f>Sheet7!B11</f>
        <v>0</v>
      </c>
      <c r="D11" s="316">
        <f>Sheet7!C11</f>
        <v>0</v>
      </c>
      <c r="E11" s="227">
        <f>Sheet7!D11</f>
        <v>0</v>
      </c>
    </row>
    <row r="12" spans="1:5" ht="16" thickBot="1" x14ac:dyDescent="0.4">
      <c r="B12" s="226">
        <f>Sheet7!A12</f>
        <v>0</v>
      </c>
      <c r="C12" s="19">
        <f>Sheet7!B12</f>
        <v>0</v>
      </c>
      <c r="D12" s="316">
        <f>Sheet7!C12</f>
        <v>0</v>
      </c>
      <c r="E12" s="227">
        <f>Sheet7!D12</f>
        <v>0</v>
      </c>
    </row>
    <row r="13" spans="1:5" ht="16" thickBot="1" x14ac:dyDescent="0.4">
      <c r="B13" s="226">
        <f>Sheet7!A13</f>
        <v>0</v>
      </c>
      <c r="C13" s="19">
        <f>Sheet7!B13</f>
        <v>0</v>
      </c>
      <c r="D13" s="316">
        <f>Sheet7!C13</f>
        <v>0</v>
      </c>
      <c r="E13" s="227">
        <f>Sheet7!D13</f>
        <v>0</v>
      </c>
    </row>
    <row r="14" spans="1:5" ht="16" thickBot="1" x14ac:dyDescent="0.4">
      <c r="B14" s="226">
        <f>Sheet7!A14</f>
        <v>0</v>
      </c>
      <c r="C14" s="19">
        <f>Sheet7!B14</f>
        <v>0</v>
      </c>
      <c r="D14" s="316">
        <f>Sheet7!C14</f>
        <v>0</v>
      </c>
      <c r="E14" s="227">
        <f>Sheet7!D14</f>
        <v>0</v>
      </c>
    </row>
    <row r="15" spans="1:5" ht="16" thickBot="1" x14ac:dyDescent="0.4">
      <c r="B15" s="226">
        <f>Sheet7!A15</f>
        <v>0</v>
      </c>
      <c r="C15" s="19">
        <f>Sheet7!B15</f>
        <v>0</v>
      </c>
      <c r="D15" s="316">
        <f>Sheet7!C15</f>
        <v>0</v>
      </c>
      <c r="E15" s="227">
        <f>Sheet7!D15</f>
        <v>0</v>
      </c>
    </row>
    <row r="16" spans="1:5" ht="16" thickBot="1" x14ac:dyDescent="0.4">
      <c r="B16" s="226">
        <f>Sheet7!A16</f>
        <v>0</v>
      </c>
      <c r="C16" s="19">
        <f>Sheet7!B16</f>
        <v>0</v>
      </c>
      <c r="D16" s="316">
        <f>Sheet7!C16</f>
        <v>0</v>
      </c>
      <c r="E16" s="227">
        <f>Sheet7!D16</f>
        <v>0</v>
      </c>
    </row>
    <row r="17" spans="2:5" ht="16" thickBot="1" x14ac:dyDescent="0.4">
      <c r="B17" s="226">
        <f>Sheet7!A17</f>
        <v>0</v>
      </c>
      <c r="C17" s="19">
        <f>Sheet7!B17</f>
        <v>0</v>
      </c>
      <c r="D17" s="316">
        <f>Sheet7!C17</f>
        <v>0</v>
      </c>
      <c r="E17" s="227">
        <f>Sheet7!D17</f>
        <v>0</v>
      </c>
    </row>
    <row r="18" spans="2:5" ht="16" thickBot="1" x14ac:dyDescent="0.4">
      <c r="B18" s="226">
        <f>Sheet7!A18</f>
        <v>0</v>
      </c>
      <c r="C18" s="19">
        <f>Sheet7!B18</f>
        <v>0</v>
      </c>
      <c r="D18" s="316">
        <f>Sheet7!C18</f>
        <v>0</v>
      </c>
      <c r="E18" s="227">
        <f>Sheet7!D18</f>
        <v>0</v>
      </c>
    </row>
    <row r="19" spans="2:5" ht="16" thickBot="1" x14ac:dyDescent="0.4">
      <c r="B19" s="226">
        <f>Sheet7!A19</f>
        <v>0</v>
      </c>
      <c r="C19" s="19">
        <f>Sheet7!B19</f>
        <v>0</v>
      </c>
      <c r="D19" s="316">
        <f>Sheet7!C19</f>
        <v>0</v>
      </c>
      <c r="E19" s="227">
        <f>Sheet7!D19</f>
        <v>0</v>
      </c>
    </row>
    <row r="20" spans="2:5" ht="16" thickBot="1" x14ac:dyDescent="0.4">
      <c r="B20" s="226">
        <f>Sheet7!A20</f>
        <v>0</v>
      </c>
      <c r="C20" s="19">
        <f>Sheet7!B20</f>
        <v>0</v>
      </c>
      <c r="D20" s="316">
        <f>Sheet7!C20</f>
        <v>0</v>
      </c>
      <c r="E20" s="227">
        <f>Sheet7!D20</f>
        <v>0</v>
      </c>
    </row>
    <row r="21" spans="2:5" ht="16" thickBot="1" x14ac:dyDescent="0.4">
      <c r="B21" s="226">
        <f>Sheet7!A21</f>
        <v>0</v>
      </c>
      <c r="C21" s="19">
        <f>Sheet7!B21</f>
        <v>0</v>
      </c>
      <c r="D21" s="316">
        <f>Sheet7!C21</f>
        <v>0</v>
      </c>
      <c r="E21" s="227">
        <f>Sheet7!D21</f>
        <v>0</v>
      </c>
    </row>
    <row r="22" spans="2:5" ht="16" thickBot="1" x14ac:dyDescent="0.4">
      <c r="B22" s="226">
        <f>Sheet7!A22</f>
        <v>0</v>
      </c>
      <c r="C22" s="19">
        <f>Sheet7!B22</f>
        <v>0</v>
      </c>
      <c r="D22" s="316">
        <f>Sheet7!C22</f>
        <v>0</v>
      </c>
      <c r="E22" s="227">
        <f>Sheet7!D22</f>
        <v>0</v>
      </c>
    </row>
    <row r="23" spans="2:5" ht="16" thickBot="1" x14ac:dyDescent="0.4">
      <c r="B23" s="226">
        <f>Sheet7!A23</f>
        <v>0</v>
      </c>
      <c r="C23" s="19">
        <f>Sheet7!B23</f>
        <v>0</v>
      </c>
      <c r="D23" s="316">
        <f>Sheet7!C23</f>
        <v>0</v>
      </c>
      <c r="E23" s="227">
        <f>Sheet7!D23</f>
        <v>0</v>
      </c>
    </row>
    <row r="24" spans="2:5" ht="16" thickBot="1" x14ac:dyDescent="0.4">
      <c r="B24" s="226">
        <f>Sheet7!A24</f>
        <v>0</v>
      </c>
      <c r="C24" s="19">
        <f>Sheet7!B24</f>
        <v>0</v>
      </c>
      <c r="D24" s="316">
        <f>Sheet7!C24</f>
        <v>0</v>
      </c>
      <c r="E24" s="227">
        <f>Sheet7!D24</f>
        <v>0</v>
      </c>
    </row>
    <row r="25" spans="2:5" ht="16" thickBot="1" x14ac:dyDescent="0.4">
      <c r="B25" s="226">
        <f>Sheet7!A25</f>
        <v>0</v>
      </c>
      <c r="C25" s="19">
        <f>Sheet7!B25</f>
        <v>0</v>
      </c>
      <c r="D25" s="316">
        <f>Sheet7!C25</f>
        <v>0</v>
      </c>
      <c r="E25" s="227">
        <f>Sheet7!D25</f>
        <v>0</v>
      </c>
    </row>
    <row r="26" spans="2:5" ht="16" thickBot="1" x14ac:dyDescent="0.4">
      <c r="B26" s="226">
        <f>Sheet7!A26</f>
        <v>0</v>
      </c>
      <c r="C26" s="19">
        <f>Sheet7!B26</f>
        <v>0</v>
      </c>
      <c r="D26" s="316">
        <f>Sheet7!C26</f>
        <v>0</v>
      </c>
      <c r="E26" s="227">
        <f>Sheet7!D26</f>
        <v>0</v>
      </c>
    </row>
    <row r="27" spans="2:5" ht="16" thickBot="1" x14ac:dyDescent="0.4">
      <c r="B27" s="226">
        <f>Sheet7!A27</f>
        <v>0</v>
      </c>
      <c r="C27" s="19">
        <f>Sheet7!B27</f>
        <v>0</v>
      </c>
      <c r="D27" s="316">
        <f>Sheet7!C27</f>
        <v>0</v>
      </c>
      <c r="E27" s="227">
        <f>Sheet7!D27</f>
        <v>0</v>
      </c>
    </row>
    <row r="28" spans="2:5" ht="16" thickBot="1" x14ac:dyDescent="0.4">
      <c r="B28" s="226">
        <f>Sheet7!A28</f>
        <v>0</v>
      </c>
      <c r="C28" s="19">
        <f>Sheet7!B28</f>
        <v>0</v>
      </c>
      <c r="D28" s="316">
        <f>Sheet7!C28</f>
        <v>0</v>
      </c>
      <c r="E28" s="227">
        <f>Sheet7!D28</f>
        <v>0</v>
      </c>
    </row>
    <row r="29" spans="2:5" ht="16" thickBot="1" x14ac:dyDescent="0.4">
      <c r="B29" s="226">
        <f>Sheet7!A29</f>
        <v>0</v>
      </c>
      <c r="C29" s="19">
        <f>Sheet7!B29</f>
        <v>0</v>
      </c>
      <c r="D29" s="316">
        <f>Sheet7!C29</f>
        <v>0</v>
      </c>
      <c r="E29" s="227">
        <f>Sheet7!D29</f>
        <v>0</v>
      </c>
    </row>
    <row r="30" spans="2:5" ht="16" thickBot="1" x14ac:dyDescent="0.4">
      <c r="B30" s="226">
        <f>Sheet7!A30</f>
        <v>0</v>
      </c>
      <c r="C30" s="19">
        <f>Sheet7!B30</f>
        <v>0</v>
      </c>
      <c r="D30" s="316">
        <f>Sheet7!C30</f>
        <v>0</v>
      </c>
      <c r="E30" s="227">
        <f>Sheet7!D30</f>
        <v>0</v>
      </c>
    </row>
    <row r="31" spans="2:5" ht="16" thickBot="1" x14ac:dyDescent="0.4">
      <c r="B31" s="226">
        <f>Sheet7!A31</f>
        <v>0</v>
      </c>
      <c r="C31" s="19">
        <f>Sheet7!B31</f>
        <v>0</v>
      </c>
      <c r="D31" s="316">
        <f>Sheet7!C31</f>
        <v>0</v>
      </c>
      <c r="E31" s="227">
        <f>Sheet7!D31</f>
        <v>0</v>
      </c>
    </row>
    <row r="32" spans="2:5" ht="16" thickBot="1" x14ac:dyDescent="0.4">
      <c r="B32" s="226">
        <f>Sheet7!A32</f>
        <v>0</v>
      </c>
      <c r="C32" s="19">
        <f>Sheet7!B32</f>
        <v>0</v>
      </c>
      <c r="D32" s="316">
        <f>Sheet7!C32</f>
        <v>0</v>
      </c>
      <c r="E32" s="227">
        <f>Sheet7!D32</f>
        <v>0</v>
      </c>
    </row>
    <row r="33" spans="2:5" ht="16" thickBot="1" x14ac:dyDescent="0.4">
      <c r="B33" s="226">
        <f>Sheet7!A33</f>
        <v>0</v>
      </c>
      <c r="C33" s="19">
        <f>Sheet7!B33</f>
        <v>0</v>
      </c>
      <c r="D33" s="316">
        <f>Sheet7!C33</f>
        <v>0</v>
      </c>
      <c r="E33" s="227">
        <f>Sheet7!D33</f>
        <v>0</v>
      </c>
    </row>
    <row r="34" spans="2:5" ht="16" thickBot="1" x14ac:dyDescent="0.4">
      <c r="B34" s="226">
        <f>Sheet7!A34</f>
        <v>0</v>
      </c>
      <c r="C34" s="19">
        <f>Sheet7!B34</f>
        <v>0</v>
      </c>
      <c r="D34" s="316">
        <f>Sheet7!C34</f>
        <v>0</v>
      </c>
      <c r="E34" s="227">
        <f>Sheet7!D34</f>
        <v>0</v>
      </c>
    </row>
    <row r="35" spans="2:5" ht="16" thickBot="1" x14ac:dyDescent="0.4">
      <c r="B35" s="226">
        <f>Sheet7!A35</f>
        <v>0</v>
      </c>
      <c r="C35" s="19">
        <f>Sheet7!B35</f>
        <v>0</v>
      </c>
      <c r="D35" s="316">
        <f>Sheet7!C35</f>
        <v>0</v>
      </c>
      <c r="E35" s="227">
        <f>Sheet7!D35</f>
        <v>0</v>
      </c>
    </row>
    <row r="36" spans="2:5" ht="16" thickBot="1" x14ac:dyDescent="0.4">
      <c r="B36" s="226">
        <f>Sheet7!A36</f>
        <v>0</v>
      </c>
      <c r="C36" s="19">
        <f>Sheet7!B36</f>
        <v>0</v>
      </c>
      <c r="D36" s="316">
        <f>Sheet7!C36</f>
        <v>0</v>
      </c>
      <c r="E36" s="227">
        <f>Sheet7!D36</f>
        <v>0</v>
      </c>
    </row>
    <row r="37" spans="2:5" ht="16" thickBot="1" x14ac:dyDescent="0.4">
      <c r="B37" s="226">
        <f>Sheet7!A37</f>
        <v>0</v>
      </c>
      <c r="C37" s="19">
        <f>Sheet7!B37</f>
        <v>0</v>
      </c>
      <c r="D37" s="316">
        <f>Sheet7!C37</f>
        <v>0</v>
      </c>
      <c r="E37" s="227">
        <f>Sheet7!D37</f>
        <v>0</v>
      </c>
    </row>
    <row r="38" spans="2:5" ht="16" thickBot="1" x14ac:dyDescent="0.4">
      <c r="B38" s="226">
        <f>Sheet7!A38</f>
        <v>0</v>
      </c>
      <c r="C38" s="19">
        <f>Sheet7!B38</f>
        <v>0</v>
      </c>
      <c r="D38" s="316">
        <f>Sheet7!C38</f>
        <v>0</v>
      </c>
      <c r="E38" s="227">
        <f>Sheet7!D38</f>
        <v>0</v>
      </c>
    </row>
    <row r="39" spans="2:5" ht="16" thickBot="1" x14ac:dyDescent="0.4">
      <c r="B39" s="226">
        <f>Sheet7!A39</f>
        <v>0</v>
      </c>
      <c r="C39" s="19">
        <f>Sheet7!B39</f>
        <v>0</v>
      </c>
      <c r="D39" s="316">
        <f>Sheet7!C39</f>
        <v>0</v>
      </c>
      <c r="E39" s="227">
        <f>Sheet7!D39</f>
        <v>0</v>
      </c>
    </row>
    <row r="40" spans="2:5" ht="16" thickBot="1" x14ac:dyDescent="0.4">
      <c r="B40" s="226">
        <f>Sheet7!A40</f>
        <v>0</v>
      </c>
      <c r="C40" s="19">
        <f>Sheet7!B40</f>
        <v>0</v>
      </c>
      <c r="D40" s="316">
        <f>Sheet7!C40</f>
        <v>0</v>
      </c>
      <c r="E40" s="227">
        <f>Sheet7!D40</f>
        <v>0</v>
      </c>
    </row>
    <row r="41" spans="2:5" ht="16" thickBot="1" x14ac:dyDescent="0.4">
      <c r="B41" s="226">
        <f>Sheet7!A41</f>
        <v>0</v>
      </c>
      <c r="C41" s="19">
        <f>Sheet7!B41</f>
        <v>0</v>
      </c>
      <c r="D41" s="316">
        <f>Sheet7!C41</f>
        <v>0</v>
      </c>
      <c r="E41" s="227">
        <f>Sheet7!D41</f>
        <v>0</v>
      </c>
    </row>
    <row r="42" spans="2:5" ht="16" thickBot="1" x14ac:dyDescent="0.4">
      <c r="B42" s="226">
        <f>Sheet7!A42</f>
        <v>0</v>
      </c>
      <c r="C42" s="19">
        <f>Sheet7!B42</f>
        <v>0</v>
      </c>
      <c r="D42" s="316">
        <f>Sheet7!C42</f>
        <v>0</v>
      </c>
      <c r="E42" s="227">
        <f>Sheet7!D42</f>
        <v>0</v>
      </c>
    </row>
    <row r="43" spans="2:5" ht="16" thickBot="1" x14ac:dyDescent="0.4">
      <c r="B43" s="226">
        <f>Sheet7!A43</f>
        <v>0</v>
      </c>
      <c r="C43" s="19">
        <f>Sheet7!B43</f>
        <v>0</v>
      </c>
      <c r="D43" s="316">
        <f>Sheet7!C43</f>
        <v>0</v>
      </c>
      <c r="E43" s="227">
        <f>Sheet7!D43</f>
        <v>0</v>
      </c>
    </row>
    <row r="44" spans="2:5" ht="16" thickBot="1" x14ac:dyDescent="0.4">
      <c r="B44" s="226">
        <f>Sheet7!A44</f>
        <v>0</v>
      </c>
      <c r="C44" s="19">
        <f>Sheet7!B44</f>
        <v>0</v>
      </c>
      <c r="D44" s="316">
        <f>Sheet7!C44</f>
        <v>0</v>
      </c>
      <c r="E44" s="227">
        <f>Sheet7!D44</f>
        <v>0</v>
      </c>
    </row>
    <row r="45" spans="2:5" ht="16" thickBot="1" x14ac:dyDescent="0.4">
      <c r="B45" s="226">
        <f>Sheet7!A45</f>
        <v>0</v>
      </c>
      <c r="C45" s="19">
        <f>Sheet7!B45</f>
        <v>0</v>
      </c>
      <c r="D45" s="316">
        <f>Sheet7!C45</f>
        <v>0</v>
      </c>
      <c r="E45" s="227">
        <f>Sheet7!D45</f>
        <v>0</v>
      </c>
    </row>
    <row r="46" spans="2:5" ht="16" thickBot="1" x14ac:dyDescent="0.4">
      <c r="B46" s="226">
        <f>Sheet7!A46</f>
        <v>0</v>
      </c>
      <c r="C46" s="19">
        <f>Sheet7!B46</f>
        <v>0</v>
      </c>
      <c r="D46" s="316">
        <f>Sheet7!C46</f>
        <v>0</v>
      </c>
      <c r="E46" s="227">
        <f>Sheet7!D46</f>
        <v>0</v>
      </c>
    </row>
    <row r="47" spans="2:5" ht="16" thickBot="1" x14ac:dyDescent="0.4">
      <c r="B47" s="226">
        <f>Sheet7!A47</f>
        <v>0</v>
      </c>
      <c r="C47" s="19">
        <f>Sheet7!B47</f>
        <v>0</v>
      </c>
      <c r="D47" s="316">
        <f>Sheet7!C47</f>
        <v>0</v>
      </c>
      <c r="E47" s="227">
        <f>Sheet7!D47</f>
        <v>0</v>
      </c>
    </row>
    <row r="48" spans="2:5" ht="16" thickBot="1" x14ac:dyDescent="0.4">
      <c r="B48" s="226">
        <f>Sheet7!A48</f>
        <v>0</v>
      </c>
      <c r="C48" s="19">
        <f>Sheet7!B48</f>
        <v>0</v>
      </c>
      <c r="D48" s="316">
        <f>Sheet7!C48</f>
        <v>0</v>
      </c>
      <c r="E48" s="227">
        <f>Sheet7!D48</f>
        <v>0</v>
      </c>
    </row>
    <row r="49" spans="2:5" ht="16" thickBot="1" x14ac:dyDescent="0.4">
      <c r="B49" s="226">
        <f>Sheet7!A49</f>
        <v>0</v>
      </c>
      <c r="C49" s="19">
        <f>Sheet7!B49</f>
        <v>0</v>
      </c>
      <c r="D49" s="316">
        <f>Sheet7!C49</f>
        <v>0</v>
      </c>
      <c r="E49" s="227">
        <f>Sheet7!D49</f>
        <v>0</v>
      </c>
    </row>
    <row r="50" spans="2:5" ht="16" thickBot="1" x14ac:dyDescent="0.4">
      <c r="B50" s="226">
        <f>Sheet7!A50</f>
        <v>0</v>
      </c>
      <c r="C50" s="19">
        <f>Sheet7!B50</f>
        <v>0</v>
      </c>
      <c r="D50" s="316">
        <f>Sheet7!C50</f>
        <v>0</v>
      </c>
      <c r="E50" s="227">
        <f>Sheet7!D50</f>
        <v>0</v>
      </c>
    </row>
    <row r="51" spans="2:5" ht="16" thickBot="1" x14ac:dyDescent="0.4">
      <c r="B51" s="226">
        <f>Sheet7!A51</f>
        <v>0</v>
      </c>
      <c r="C51" s="19">
        <f>Sheet7!B51</f>
        <v>0</v>
      </c>
      <c r="D51" s="316">
        <f>Sheet7!C51</f>
        <v>0</v>
      </c>
      <c r="E51" s="227">
        <f>Sheet7!D51</f>
        <v>0</v>
      </c>
    </row>
    <row r="52" spans="2:5" ht="16" thickBot="1" x14ac:dyDescent="0.4">
      <c r="B52" s="226">
        <f>Sheet7!A52</f>
        <v>0</v>
      </c>
      <c r="C52" s="19">
        <f>Sheet7!B52</f>
        <v>0</v>
      </c>
      <c r="D52" s="316">
        <f>Sheet7!C52</f>
        <v>0</v>
      </c>
      <c r="E52" s="227">
        <f>Sheet7!D52</f>
        <v>0</v>
      </c>
    </row>
    <row r="53" spans="2:5" ht="16" thickBot="1" x14ac:dyDescent="0.4">
      <c r="B53" s="226">
        <f>Sheet7!A53</f>
        <v>0</v>
      </c>
      <c r="C53" s="19">
        <f>Sheet7!B53</f>
        <v>0</v>
      </c>
      <c r="D53" s="316">
        <f>Sheet7!C53</f>
        <v>0</v>
      </c>
      <c r="E53" s="227">
        <f>Sheet7!D53</f>
        <v>0</v>
      </c>
    </row>
    <row r="54" spans="2:5" ht="16" thickBot="1" x14ac:dyDescent="0.4">
      <c r="B54" s="226">
        <f>Sheet7!A54</f>
        <v>0</v>
      </c>
      <c r="C54" s="19">
        <f>Sheet7!B54</f>
        <v>0</v>
      </c>
      <c r="D54" s="316">
        <f>Sheet7!C54</f>
        <v>0</v>
      </c>
      <c r="E54" s="227">
        <f>Sheet7!D54</f>
        <v>0</v>
      </c>
    </row>
    <row r="55" spans="2:5" ht="16" thickBot="1" x14ac:dyDescent="0.4">
      <c r="B55" s="226">
        <f>Sheet7!A55</f>
        <v>0</v>
      </c>
      <c r="C55" s="19">
        <f>Sheet7!B55</f>
        <v>0</v>
      </c>
      <c r="D55" s="316">
        <f>Sheet7!C55</f>
        <v>0</v>
      </c>
      <c r="E55" s="227">
        <f>Sheet7!D55</f>
        <v>0</v>
      </c>
    </row>
    <row r="56" spans="2:5" ht="16" thickBot="1" x14ac:dyDescent="0.4">
      <c r="B56" s="226">
        <f>Sheet7!A56</f>
        <v>0</v>
      </c>
      <c r="C56" s="19">
        <f>Sheet7!B56</f>
        <v>0</v>
      </c>
      <c r="D56" s="316">
        <f>Sheet7!C56</f>
        <v>0</v>
      </c>
      <c r="E56" s="227">
        <f>Sheet7!D56</f>
        <v>0</v>
      </c>
    </row>
    <row r="57" spans="2:5" ht="16" thickBot="1" x14ac:dyDescent="0.4">
      <c r="B57" s="226">
        <f>Sheet7!A57</f>
        <v>0</v>
      </c>
      <c r="C57" s="19">
        <f>Sheet7!B57</f>
        <v>0</v>
      </c>
      <c r="D57" s="316">
        <f>Sheet7!C57</f>
        <v>0</v>
      </c>
      <c r="E57" s="227">
        <f>Sheet7!D57</f>
        <v>0</v>
      </c>
    </row>
    <row r="58" spans="2:5" ht="16" thickBot="1" x14ac:dyDescent="0.4">
      <c r="B58" s="226">
        <f>Sheet7!A58</f>
        <v>0</v>
      </c>
      <c r="C58" s="19">
        <f>Sheet7!B58</f>
        <v>0</v>
      </c>
      <c r="D58" s="316">
        <f>Sheet7!C58</f>
        <v>0</v>
      </c>
      <c r="E58" s="227">
        <f>Sheet7!D58</f>
        <v>0</v>
      </c>
    </row>
    <row r="59" spans="2:5" ht="16" thickBot="1" x14ac:dyDescent="0.4">
      <c r="B59" s="226">
        <f>Sheet7!A59</f>
        <v>0</v>
      </c>
      <c r="C59" s="19">
        <f>Sheet7!B59</f>
        <v>0</v>
      </c>
      <c r="D59" s="316">
        <f>Sheet7!C59</f>
        <v>0</v>
      </c>
      <c r="E59" s="227">
        <f>Sheet7!D59</f>
        <v>0</v>
      </c>
    </row>
    <row r="60" spans="2:5" ht="16" thickBot="1" x14ac:dyDescent="0.4">
      <c r="B60" s="226">
        <f>Sheet7!A60</f>
        <v>0</v>
      </c>
      <c r="C60" s="19">
        <f>Sheet7!B60</f>
        <v>0</v>
      </c>
      <c r="D60" s="316">
        <f>Sheet7!C60</f>
        <v>0</v>
      </c>
      <c r="E60" s="227">
        <f>Sheet7!D60</f>
        <v>0</v>
      </c>
    </row>
    <row r="61" spans="2:5" ht="16" thickBot="1" x14ac:dyDescent="0.4">
      <c r="B61" s="226">
        <f>Sheet7!A61</f>
        <v>0</v>
      </c>
      <c r="C61" s="19">
        <f>Sheet7!B61</f>
        <v>0</v>
      </c>
      <c r="D61" s="316">
        <f>Sheet7!C61</f>
        <v>0</v>
      </c>
      <c r="E61" s="227">
        <f>Sheet7!D61</f>
        <v>0</v>
      </c>
    </row>
    <row r="62" spans="2:5" ht="16" thickBot="1" x14ac:dyDescent="0.4">
      <c r="B62" s="226">
        <f>Sheet7!A62</f>
        <v>0</v>
      </c>
      <c r="C62" s="19">
        <f>Sheet7!B62</f>
        <v>0</v>
      </c>
      <c r="D62" s="316">
        <f>Sheet7!C62</f>
        <v>0</v>
      </c>
      <c r="E62" s="227">
        <f>Sheet7!D62</f>
        <v>0</v>
      </c>
    </row>
    <row r="63" spans="2:5" ht="16" thickBot="1" x14ac:dyDescent="0.4">
      <c r="B63" s="226">
        <f>Sheet7!A63</f>
        <v>0</v>
      </c>
      <c r="C63" s="19">
        <f>Sheet7!B63</f>
        <v>0</v>
      </c>
      <c r="D63" s="316">
        <f>Sheet7!C63</f>
        <v>0</v>
      </c>
      <c r="E63" s="227">
        <f>Sheet7!D63</f>
        <v>0</v>
      </c>
    </row>
    <row r="64" spans="2:5" ht="16" thickBot="1" x14ac:dyDescent="0.4">
      <c r="B64" s="226">
        <f>Sheet7!A64</f>
        <v>0</v>
      </c>
      <c r="C64" s="19">
        <f>Sheet7!B64</f>
        <v>0</v>
      </c>
      <c r="D64" s="316">
        <f>Sheet7!C64</f>
        <v>0</v>
      </c>
      <c r="E64" s="227">
        <f>Sheet7!D64</f>
        <v>0</v>
      </c>
    </row>
    <row r="65" spans="2:5" ht="16" thickBot="1" x14ac:dyDescent="0.4">
      <c r="B65" s="226">
        <f>Sheet7!A65</f>
        <v>0</v>
      </c>
      <c r="C65" s="19">
        <f>Sheet7!B65</f>
        <v>0</v>
      </c>
      <c r="D65" s="316">
        <f>Sheet7!C65</f>
        <v>0</v>
      </c>
      <c r="E65" s="227">
        <f>Sheet7!D65</f>
        <v>0</v>
      </c>
    </row>
    <row r="66" spans="2:5" ht="16" thickBot="1" x14ac:dyDescent="0.4">
      <c r="B66" s="226">
        <f>Sheet7!A66</f>
        <v>0</v>
      </c>
      <c r="C66" s="19">
        <f>Sheet7!B66</f>
        <v>0</v>
      </c>
      <c r="D66" s="316">
        <f>Sheet7!C66</f>
        <v>0</v>
      </c>
      <c r="E66" s="227">
        <f>Sheet7!D66</f>
        <v>0</v>
      </c>
    </row>
    <row r="67" spans="2:5" ht="16" thickBot="1" x14ac:dyDescent="0.4">
      <c r="B67" s="226">
        <f>Sheet7!A67</f>
        <v>0</v>
      </c>
      <c r="C67" s="19">
        <f>Sheet7!B67</f>
        <v>0</v>
      </c>
      <c r="D67" s="316">
        <f>Sheet7!C67</f>
        <v>0</v>
      </c>
      <c r="E67" s="227">
        <f>Sheet7!D67</f>
        <v>0</v>
      </c>
    </row>
    <row r="68" spans="2:5" ht="16" thickBot="1" x14ac:dyDescent="0.4">
      <c r="B68" s="226">
        <f>Sheet7!A68</f>
        <v>0</v>
      </c>
      <c r="C68" s="19">
        <f>Sheet7!B68</f>
        <v>0</v>
      </c>
      <c r="D68" s="316">
        <f>Sheet7!C68</f>
        <v>0</v>
      </c>
      <c r="E68" s="227">
        <f>Sheet7!D68</f>
        <v>0</v>
      </c>
    </row>
    <row r="69" spans="2:5" ht="16" thickBot="1" x14ac:dyDescent="0.4">
      <c r="B69" s="226">
        <f>Sheet7!A69</f>
        <v>0</v>
      </c>
      <c r="C69" s="19">
        <f>Sheet7!B69</f>
        <v>0</v>
      </c>
      <c r="D69" s="316">
        <f>Sheet7!C69</f>
        <v>0</v>
      </c>
      <c r="E69" s="227">
        <f>Sheet7!D69</f>
        <v>0</v>
      </c>
    </row>
    <row r="70" spans="2:5" ht="16" thickBot="1" x14ac:dyDescent="0.4">
      <c r="B70" s="226">
        <f>Sheet7!A70</f>
        <v>0</v>
      </c>
      <c r="C70" s="19">
        <f>Sheet7!B70</f>
        <v>0</v>
      </c>
      <c r="D70" s="316">
        <f>Sheet7!C70</f>
        <v>0</v>
      </c>
      <c r="E70" s="227">
        <f>Sheet7!D70</f>
        <v>0</v>
      </c>
    </row>
    <row r="71" spans="2:5" ht="16" thickBot="1" x14ac:dyDescent="0.4">
      <c r="B71" s="226">
        <f>Sheet7!A71</f>
        <v>0</v>
      </c>
      <c r="C71" s="19">
        <f>Sheet7!B71</f>
        <v>0</v>
      </c>
      <c r="D71" s="316">
        <f>Sheet7!C71</f>
        <v>0</v>
      </c>
      <c r="E71" s="227">
        <f>Sheet7!D71</f>
        <v>0</v>
      </c>
    </row>
    <row r="72" spans="2:5" ht="16" thickBot="1" x14ac:dyDescent="0.4">
      <c r="B72" s="226">
        <f>Sheet7!A72</f>
        <v>0</v>
      </c>
      <c r="C72" s="19">
        <f>Sheet7!B72</f>
        <v>0</v>
      </c>
      <c r="D72" s="316">
        <f>Sheet7!C72</f>
        <v>0</v>
      </c>
      <c r="E72" s="227">
        <f>Sheet7!D72</f>
        <v>0</v>
      </c>
    </row>
    <row r="73" spans="2:5" ht="16" thickBot="1" x14ac:dyDescent="0.4">
      <c r="B73" s="226">
        <f>Sheet7!A73</f>
        <v>0</v>
      </c>
      <c r="C73" s="19">
        <f>Sheet7!B73</f>
        <v>0</v>
      </c>
      <c r="D73" s="316">
        <f>Sheet7!C73</f>
        <v>0</v>
      </c>
      <c r="E73" s="227">
        <f>Sheet7!D73</f>
        <v>0</v>
      </c>
    </row>
    <row r="74" spans="2:5" ht="16" thickBot="1" x14ac:dyDescent="0.4">
      <c r="B74" s="226">
        <f>Sheet7!A74</f>
        <v>0</v>
      </c>
      <c r="C74" s="19">
        <f>Sheet7!B74</f>
        <v>0</v>
      </c>
      <c r="D74" s="316">
        <f>Sheet7!C74</f>
        <v>0</v>
      </c>
      <c r="E74" s="227">
        <f>Sheet7!D74</f>
        <v>0</v>
      </c>
    </row>
    <row r="75" spans="2:5" ht="16" thickBot="1" x14ac:dyDescent="0.4">
      <c r="B75" s="226">
        <f>Sheet7!A75</f>
        <v>0</v>
      </c>
      <c r="C75" s="19">
        <f>Sheet7!B75</f>
        <v>0</v>
      </c>
      <c r="D75" s="316">
        <f>Sheet7!C75</f>
        <v>0</v>
      </c>
      <c r="E75" s="227">
        <f>Sheet7!D75</f>
        <v>0</v>
      </c>
    </row>
    <row r="76" spans="2:5" ht="16" thickBot="1" x14ac:dyDescent="0.4">
      <c r="B76" s="226">
        <f>Sheet7!A76</f>
        <v>0</v>
      </c>
      <c r="C76" s="19">
        <f>Sheet7!B76</f>
        <v>0</v>
      </c>
      <c r="D76" s="316">
        <f>Sheet7!C76</f>
        <v>0</v>
      </c>
      <c r="E76" s="227">
        <f>Sheet7!D76</f>
        <v>0</v>
      </c>
    </row>
    <row r="77" spans="2:5" ht="16" thickBot="1" x14ac:dyDescent="0.4">
      <c r="B77" s="226">
        <f>Sheet7!A77</f>
        <v>0</v>
      </c>
      <c r="C77" s="19">
        <f>Sheet7!B77</f>
        <v>0</v>
      </c>
      <c r="D77" s="316">
        <f>Sheet7!C77</f>
        <v>0</v>
      </c>
      <c r="E77" s="227">
        <f>Sheet7!D77</f>
        <v>0</v>
      </c>
    </row>
    <row r="78" spans="2:5" ht="16" thickBot="1" x14ac:dyDescent="0.4">
      <c r="B78" s="226">
        <f>Sheet7!A78</f>
        <v>0</v>
      </c>
      <c r="C78" s="19">
        <f>Sheet7!B78</f>
        <v>0</v>
      </c>
      <c r="D78" s="316">
        <f>Sheet7!C78</f>
        <v>0</v>
      </c>
      <c r="E78" s="227">
        <f>Sheet7!D78</f>
        <v>0</v>
      </c>
    </row>
    <row r="79" spans="2:5" ht="16" thickBot="1" x14ac:dyDescent="0.4">
      <c r="B79" s="226">
        <f>Sheet7!A79</f>
        <v>0</v>
      </c>
      <c r="C79" s="19">
        <f>Sheet7!B79</f>
        <v>0</v>
      </c>
      <c r="D79" s="316">
        <f>Sheet7!C79</f>
        <v>0</v>
      </c>
      <c r="E79" s="227">
        <f>Sheet7!D79</f>
        <v>0</v>
      </c>
    </row>
    <row r="80" spans="2:5" ht="16" thickBot="1" x14ac:dyDescent="0.4">
      <c r="B80" s="226">
        <f>Sheet7!A80</f>
        <v>0</v>
      </c>
      <c r="C80" s="19">
        <f>Sheet7!B80</f>
        <v>0</v>
      </c>
      <c r="D80" s="316">
        <f>Sheet7!C80</f>
        <v>0</v>
      </c>
      <c r="E80" s="227">
        <f>Sheet7!D80</f>
        <v>0</v>
      </c>
    </row>
    <row r="81" spans="2:5" ht="16" thickBot="1" x14ac:dyDescent="0.4">
      <c r="B81" s="226">
        <f>Sheet7!A81</f>
        <v>0</v>
      </c>
      <c r="C81" s="19">
        <f>Sheet7!B81</f>
        <v>0</v>
      </c>
      <c r="D81" s="316">
        <f>Sheet7!C81</f>
        <v>0</v>
      </c>
      <c r="E81" s="227">
        <f>Sheet7!D81</f>
        <v>0</v>
      </c>
    </row>
    <row r="82" spans="2:5" ht="16" thickBot="1" x14ac:dyDescent="0.4">
      <c r="B82" s="226">
        <f>Sheet7!A82</f>
        <v>0</v>
      </c>
      <c r="C82" s="19">
        <f>Sheet7!B82</f>
        <v>0</v>
      </c>
      <c r="D82" s="316">
        <f>Sheet7!C82</f>
        <v>0</v>
      </c>
      <c r="E82" s="227">
        <f>Sheet7!D82</f>
        <v>0</v>
      </c>
    </row>
    <row r="83" spans="2:5" ht="16" thickBot="1" x14ac:dyDescent="0.4">
      <c r="B83" s="226">
        <f>Sheet7!A83</f>
        <v>0</v>
      </c>
      <c r="C83" s="19">
        <f>Sheet7!B83</f>
        <v>0</v>
      </c>
      <c r="D83" s="316">
        <f>Sheet7!C83</f>
        <v>0</v>
      </c>
      <c r="E83" s="227">
        <f>Sheet7!D83</f>
        <v>0</v>
      </c>
    </row>
    <row r="84" spans="2:5" ht="16" thickBot="1" x14ac:dyDescent="0.4">
      <c r="B84" s="226">
        <f>Sheet7!A84</f>
        <v>0</v>
      </c>
      <c r="C84" s="19">
        <f>Sheet7!B84</f>
        <v>0</v>
      </c>
      <c r="D84" s="316">
        <f>Sheet7!C84</f>
        <v>0</v>
      </c>
      <c r="E84" s="227">
        <f>Sheet7!D84</f>
        <v>0</v>
      </c>
    </row>
    <row r="85" spans="2:5" ht="16" thickBot="1" x14ac:dyDescent="0.4">
      <c r="B85" s="226">
        <f>Sheet7!A85</f>
        <v>0</v>
      </c>
      <c r="C85" s="19">
        <f>Sheet7!B85</f>
        <v>0</v>
      </c>
      <c r="D85" s="316">
        <f>Sheet7!C85</f>
        <v>0</v>
      </c>
      <c r="E85" s="227">
        <f>Sheet7!D85</f>
        <v>0</v>
      </c>
    </row>
    <row r="86" spans="2:5" ht="16" thickBot="1" x14ac:dyDescent="0.4">
      <c r="B86" s="226">
        <f>Sheet7!A86</f>
        <v>0</v>
      </c>
      <c r="C86" s="19">
        <f>Sheet7!B86</f>
        <v>0</v>
      </c>
      <c r="D86" s="316">
        <f>Sheet7!C86</f>
        <v>0</v>
      </c>
      <c r="E86" s="227">
        <f>Sheet7!D86</f>
        <v>0</v>
      </c>
    </row>
    <row r="87" spans="2:5" ht="16" thickBot="1" x14ac:dyDescent="0.4">
      <c r="B87" s="226">
        <f>Sheet7!A87</f>
        <v>0</v>
      </c>
      <c r="C87" s="19">
        <f>Sheet7!B87</f>
        <v>0</v>
      </c>
      <c r="D87" s="316">
        <f>Sheet7!C87</f>
        <v>0</v>
      </c>
      <c r="E87" s="227">
        <f>Sheet7!D87</f>
        <v>0</v>
      </c>
    </row>
    <row r="88" spans="2:5" ht="16" thickBot="1" x14ac:dyDescent="0.4">
      <c r="B88" s="226">
        <f>Sheet7!A88</f>
        <v>0</v>
      </c>
      <c r="C88" s="19">
        <f>Sheet7!B88</f>
        <v>0</v>
      </c>
      <c r="D88" s="316">
        <f>Sheet7!C88</f>
        <v>0</v>
      </c>
      <c r="E88" s="227">
        <f>Sheet7!D88</f>
        <v>0</v>
      </c>
    </row>
    <row r="89" spans="2:5" ht="16" thickBot="1" x14ac:dyDescent="0.4">
      <c r="B89" s="226">
        <f>Sheet7!A89</f>
        <v>0</v>
      </c>
      <c r="C89" s="19">
        <f>Sheet7!B89</f>
        <v>0</v>
      </c>
      <c r="D89" s="316">
        <f>Sheet7!C89</f>
        <v>0</v>
      </c>
      <c r="E89" s="227">
        <f>Sheet7!D89</f>
        <v>0</v>
      </c>
    </row>
    <row r="90" spans="2:5" ht="16" thickBot="1" x14ac:dyDescent="0.4">
      <c r="B90" s="226">
        <f>Sheet7!A90</f>
        <v>0</v>
      </c>
      <c r="C90" s="19">
        <f>Sheet7!B90</f>
        <v>0</v>
      </c>
      <c r="D90" s="316">
        <f>Sheet7!C90</f>
        <v>0</v>
      </c>
      <c r="E90" s="227">
        <f>Sheet7!D90</f>
        <v>0</v>
      </c>
    </row>
    <row r="91" spans="2:5" ht="16" thickBot="1" x14ac:dyDescent="0.4">
      <c r="B91" s="226">
        <f>Sheet7!A91</f>
        <v>0</v>
      </c>
      <c r="C91" s="19">
        <f>Sheet7!B91</f>
        <v>0</v>
      </c>
      <c r="D91" s="316">
        <f>Sheet7!C91</f>
        <v>0</v>
      </c>
      <c r="E91" s="227">
        <f>Sheet7!D91</f>
        <v>0</v>
      </c>
    </row>
    <row r="92" spans="2:5" ht="16" thickBot="1" x14ac:dyDescent="0.4">
      <c r="B92" s="226">
        <f>Sheet7!A92</f>
        <v>0</v>
      </c>
      <c r="C92" s="19">
        <f>Sheet7!B92</f>
        <v>0</v>
      </c>
      <c r="D92" s="316">
        <f>Sheet7!C92</f>
        <v>0</v>
      </c>
      <c r="E92" s="227">
        <f>Sheet7!D92</f>
        <v>0</v>
      </c>
    </row>
    <row r="93" spans="2:5" ht="16" thickBot="1" x14ac:dyDescent="0.4">
      <c r="B93" s="226">
        <f>Sheet7!A93</f>
        <v>0</v>
      </c>
      <c r="C93" s="19">
        <f>Sheet7!B93</f>
        <v>0</v>
      </c>
      <c r="D93" s="316">
        <f>Sheet7!C93</f>
        <v>0</v>
      </c>
      <c r="E93" s="227">
        <f>Sheet7!D93</f>
        <v>0</v>
      </c>
    </row>
    <row r="94" spans="2:5" ht="16" thickBot="1" x14ac:dyDescent="0.4">
      <c r="B94" s="226">
        <f>Sheet7!A94</f>
        <v>0</v>
      </c>
      <c r="C94" s="19">
        <f>Sheet7!B94</f>
        <v>0</v>
      </c>
      <c r="D94" s="316">
        <f>Sheet7!C94</f>
        <v>0</v>
      </c>
      <c r="E94" s="227">
        <f>Sheet7!D94</f>
        <v>0</v>
      </c>
    </row>
    <row r="95" spans="2:5" ht="16" thickBot="1" x14ac:dyDescent="0.4">
      <c r="B95" s="226">
        <f>Sheet7!A95</f>
        <v>0</v>
      </c>
      <c r="C95" s="19">
        <f>Sheet7!B95</f>
        <v>0</v>
      </c>
      <c r="D95" s="316">
        <f>Sheet7!C95</f>
        <v>0</v>
      </c>
      <c r="E95" s="227">
        <f>Sheet7!D95</f>
        <v>0</v>
      </c>
    </row>
    <row r="96" spans="2:5" ht="16" thickBot="1" x14ac:dyDescent="0.4">
      <c r="B96" s="226">
        <f>Sheet7!A96</f>
        <v>0</v>
      </c>
      <c r="C96" s="19">
        <f>Sheet7!B96</f>
        <v>0</v>
      </c>
      <c r="D96" s="316">
        <f>Sheet7!C96</f>
        <v>0</v>
      </c>
      <c r="E96" s="227">
        <f>Sheet7!D96</f>
        <v>0</v>
      </c>
    </row>
    <row r="97" spans="2:5" ht="16" thickBot="1" x14ac:dyDescent="0.4">
      <c r="B97" s="226">
        <f>Sheet7!A97</f>
        <v>0</v>
      </c>
      <c r="C97" s="19">
        <f>Sheet7!B97</f>
        <v>0</v>
      </c>
      <c r="D97" s="316">
        <f>Sheet7!C97</f>
        <v>0</v>
      </c>
      <c r="E97" s="227">
        <f>Sheet7!D97</f>
        <v>0</v>
      </c>
    </row>
    <row r="98" spans="2:5" ht="16" thickBot="1" x14ac:dyDescent="0.4">
      <c r="B98" s="226">
        <f>Sheet7!A98</f>
        <v>0</v>
      </c>
      <c r="C98" s="19">
        <f>Sheet7!B98</f>
        <v>0</v>
      </c>
      <c r="D98" s="316">
        <f>Sheet7!C98</f>
        <v>0</v>
      </c>
      <c r="E98" s="227">
        <f>Sheet7!D98</f>
        <v>0</v>
      </c>
    </row>
    <row r="99" spans="2:5" ht="16" thickBot="1" x14ac:dyDescent="0.4">
      <c r="B99" s="226">
        <f>Sheet7!A99</f>
        <v>0</v>
      </c>
      <c r="C99" s="19">
        <f>Sheet7!B99</f>
        <v>0</v>
      </c>
      <c r="D99" s="316">
        <f>Sheet7!C99</f>
        <v>0</v>
      </c>
      <c r="E99" s="227">
        <f>Sheet7!D99</f>
        <v>0</v>
      </c>
    </row>
    <row r="100" spans="2:5" ht="16" thickBot="1" x14ac:dyDescent="0.4">
      <c r="B100" s="226">
        <f>Sheet7!A100</f>
        <v>0</v>
      </c>
      <c r="C100" s="19">
        <f>Sheet7!B100</f>
        <v>0</v>
      </c>
      <c r="D100" s="316">
        <f>Sheet7!C100</f>
        <v>0</v>
      </c>
      <c r="E100" s="227">
        <f>Sheet7!D100</f>
        <v>0</v>
      </c>
    </row>
    <row r="101" spans="2:5" ht="16" thickBot="1" x14ac:dyDescent="0.4">
      <c r="B101" s="226">
        <f>Sheet7!A101</f>
        <v>0</v>
      </c>
      <c r="C101" s="19">
        <f>Sheet7!B101</f>
        <v>0</v>
      </c>
      <c r="D101" s="316">
        <f>Sheet7!C101</f>
        <v>0</v>
      </c>
      <c r="E101" s="227">
        <f>Sheet7!D101</f>
        <v>0</v>
      </c>
    </row>
    <row r="102" spans="2:5" ht="16" thickBot="1" x14ac:dyDescent="0.4">
      <c r="B102" s="226">
        <f>Sheet7!A102</f>
        <v>0</v>
      </c>
      <c r="C102" s="19">
        <f>Sheet7!B102</f>
        <v>0</v>
      </c>
      <c r="D102" s="316">
        <f>Sheet7!C102</f>
        <v>0</v>
      </c>
      <c r="E102" s="227">
        <f>Sheet7!D102</f>
        <v>0</v>
      </c>
    </row>
    <row r="103" spans="2:5" ht="16" thickBot="1" x14ac:dyDescent="0.4">
      <c r="B103" s="226">
        <f>Sheet7!A103</f>
        <v>0</v>
      </c>
      <c r="C103" s="19">
        <f>Sheet7!B103</f>
        <v>0</v>
      </c>
      <c r="D103" s="316">
        <f>Sheet7!C103</f>
        <v>0</v>
      </c>
      <c r="E103" s="227">
        <f>Sheet7!D103</f>
        <v>0</v>
      </c>
    </row>
    <row r="104" spans="2:5" ht="16" thickBot="1" x14ac:dyDescent="0.4">
      <c r="B104" s="226">
        <f>Sheet7!A104</f>
        <v>0</v>
      </c>
      <c r="C104" s="19">
        <f>Sheet7!B104</f>
        <v>0</v>
      </c>
      <c r="D104" s="316">
        <f>Sheet7!C104</f>
        <v>0</v>
      </c>
      <c r="E104" s="227">
        <f>Sheet7!D104</f>
        <v>0</v>
      </c>
    </row>
    <row r="105" spans="2:5" ht="16" thickBot="1" x14ac:dyDescent="0.4">
      <c r="B105" s="226">
        <f>Sheet7!A105</f>
        <v>0</v>
      </c>
      <c r="C105" s="19">
        <f>Sheet7!B105</f>
        <v>0</v>
      </c>
      <c r="D105" s="316">
        <f>Sheet7!C105</f>
        <v>0</v>
      </c>
      <c r="E105" s="227">
        <f>Sheet7!D105</f>
        <v>0</v>
      </c>
    </row>
    <row r="106" spans="2:5" ht="16" thickBot="1" x14ac:dyDescent="0.4">
      <c r="B106" s="226">
        <f>Sheet7!A106</f>
        <v>0</v>
      </c>
      <c r="C106" s="19">
        <f>Sheet7!B106</f>
        <v>0</v>
      </c>
      <c r="D106" s="316">
        <f>Sheet7!C106</f>
        <v>0</v>
      </c>
      <c r="E106" s="227">
        <f>Sheet7!D106</f>
        <v>0</v>
      </c>
    </row>
    <row r="107" spans="2:5" ht="16" thickBot="1" x14ac:dyDescent="0.4">
      <c r="B107" s="226">
        <f>Sheet7!A107</f>
        <v>0</v>
      </c>
      <c r="C107" s="19">
        <f>Sheet7!B107</f>
        <v>0</v>
      </c>
      <c r="D107" s="316">
        <f>Sheet7!C107</f>
        <v>0</v>
      </c>
      <c r="E107" s="227">
        <f>Sheet7!D107</f>
        <v>0</v>
      </c>
    </row>
    <row r="108" spans="2:5" ht="16" thickBot="1" x14ac:dyDescent="0.4">
      <c r="B108" s="226">
        <f>Sheet7!A108</f>
        <v>0</v>
      </c>
      <c r="C108" s="19">
        <f>Sheet7!B108</f>
        <v>0</v>
      </c>
      <c r="D108" s="316">
        <f>Sheet7!C108</f>
        <v>0</v>
      </c>
      <c r="E108" s="227">
        <f>Sheet7!D108</f>
        <v>0</v>
      </c>
    </row>
    <row r="109" spans="2:5" ht="16" thickBot="1" x14ac:dyDescent="0.4">
      <c r="B109" s="226">
        <f>Sheet7!A109</f>
        <v>0</v>
      </c>
      <c r="C109" s="19">
        <f>Sheet7!B109</f>
        <v>0</v>
      </c>
      <c r="D109" s="316">
        <f>Sheet7!C109</f>
        <v>0</v>
      </c>
      <c r="E109" s="227">
        <f>Sheet7!D109</f>
        <v>0</v>
      </c>
    </row>
    <row r="110" spans="2:5" ht="16" thickBot="1" x14ac:dyDescent="0.4">
      <c r="B110" s="226">
        <f>Sheet7!A110</f>
        <v>0</v>
      </c>
      <c r="C110" s="19">
        <f>Sheet7!B110</f>
        <v>0</v>
      </c>
      <c r="D110" s="316">
        <f>Sheet7!C110</f>
        <v>0</v>
      </c>
      <c r="E110" s="227">
        <f>Sheet7!D110</f>
        <v>0</v>
      </c>
    </row>
    <row r="111" spans="2:5" ht="16" thickBot="1" x14ac:dyDescent="0.4">
      <c r="B111" s="226">
        <f>Sheet7!A111</f>
        <v>0</v>
      </c>
      <c r="C111" s="19">
        <f>Sheet7!B111</f>
        <v>0</v>
      </c>
      <c r="D111" s="316">
        <f>Sheet7!C111</f>
        <v>0</v>
      </c>
      <c r="E111" s="227">
        <f>Sheet7!D111</f>
        <v>0</v>
      </c>
    </row>
    <row r="112" spans="2:5" ht="16" thickBot="1" x14ac:dyDescent="0.4">
      <c r="B112" s="226">
        <f>Sheet7!A112</f>
        <v>0</v>
      </c>
      <c r="C112" s="19">
        <f>Sheet7!B112</f>
        <v>0</v>
      </c>
      <c r="D112" s="316">
        <f>Sheet7!C112</f>
        <v>0</v>
      </c>
      <c r="E112" s="227">
        <f>Sheet7!D112</f>
        <v>0</v>
      </c>
    </row>
    <row r="113" spans="2:5" ht="16" thickBot="1" x14ac:dyDescent="0.4">
      <c r="B113" s="226">
        <f>Sheet7!A113</f>
        <v>0</v>
      </c>
      <c r="C113" s="19">
        <f>Sheet7!B113</f>
        <v>0</v>
      </c>
      <c r="D113" s="316">
        <f>Sheet7!C113</f>
        <v>0</v>
      </c>
      <c r="E113" s="227">
        <f>Sheet7!D113</f>
        <v>0</v>
      </c>
    </row>
    <row r="114" spans="2:5" ht="16" thickBot="1" x14ac:dyDescent="0.4">
      <c r="B114" s="226">
        <f>Sheet7!A114</f>
        <v>0</v>
      </c>
      <c r="C114" s="19">
        <f>Sheet7!B114</f>
        <v>0</v>
      </c>
      <c r="D114" s="316">
        <f>Sheet7!C114</f>
        <v>0</v>
      </c>
      <c r="E114" s="227">
        <f>Sheet7!D114</f>
        <v>0</v>
      </c>
    </row>
    <row r="115" spans="2:5" ht="16" thickBot="1" x14ac:dyDescent="0.4">
      <c r="B115" s="226">
        <f>Sheet7!A115</f>
        <v>0</v>
      </c>
      <c r="C115" s="19">
        <f>Sheet7!B115</f>
        <v>0</v>
      </c>
      <c r="D115" s="316" t="str">
        <f>Sheet7!C115</f>
        <v>0</v>
      </c>
      <c r="E115" s="227">
        <f>Sheet7!D115</f>
        <v>0</v>
      </c>
    </row>
    <row r="116" spans="2:5" ht="16" thickBot="1" x14ac:dyDescent="0.4">
      <c r="B116" s="226">
        <f>Sheet7!A116</f>
        <v>0</v>
      </c>
      <c r="C116" s="19">
        <f>Sheet7!B116</f>
        <v>0</v>
      </c>
      <c r="D116" s="316" t="str">
        <f>Sheet7!C116</f>
        <v>0</v>
      </c>
      <c r="E116" s="227">
        <f>Sheet7!D116</f>
        <v>0</v>
      </c>
    </row>
    <row r="117" spans="2:5" ht="16" thickBot="1" x14ac:dyDescent="0.4">
      <c r="B117" s="226">
        <f>Sheet7!A117</f>
        <v>0</v>
      </c>
      <c r="C117" s="19">
        <f>Sheet7!B117</f>
        <v>0</v>
      </c>
      <c r="D117" s="316" t="str">
        <f>Sheet7!C117</f>
        <v>0</v>
      </c>
      <c r="E117" s="227">
        <f>Sheet7!D117</f>
        <v>0</v>
      </c>
    </row>
    <row r="118" spans="2:5" ht="16" thickBot="1" x14ac:dyDescent="0.4">
      <c r="B118" s="228">
        <f>Sheet7!A118</f>
        <v>0</v>
      </c>
      <c r="C118" s="229">
        <f>Sheet7!B118</f>
        <v>0</v>
      </c>
      <c r="D118" s="317" t="str">
        <f>Sheet7!C118</f>
        <v>0</v>
      </c>
      <c r="E118" s="230">
        <f>Sheet7!D118</f>
        <v>0</v>
      </c>
    </row>
    <row r="119" spans="2:5" ht="16" thickBot="1" x14ac:dyDescent="0.4">
      <c r="B119" s="266" t="s">
        <v>31</v>
      </c>
      <c r="C119" s="267"/>
      <c r="D119" s="267"/>
      <c r="E119" s="231">
        <f>SUM(E4:E118)</f>
        <v>16653.27</v>
      </c>
    </row>
  </sheetData>
  <sheetProtection password="8D5C" sheet="1" objects="1" scenarios="1"/>
  <mergeCells count="2">
    <mergeCell ref="B119:D119"/>
    <mergeCell ref="C1:E1"/>
  </mergeCells>
  <hyperlinks>
    <hyperlink ref="C1:E1" location="Sheet1!A1" display="ወደ ዋናው ማውጫ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Sheet1</vt:lpstr>
      <vt:lpstr>Sheet2</vt:lpstr>
      <vt:lpstr>Sheet4</vt:lpstr>
      <vt:lpstr>Sheet5</vt:lpstr>
      <vt:lpstr>Sheet7</vt:lpstr>
      <vt:lpstr>Sheet9</vt:lpstr>
      <vt:lpstr>Sheet10</vt:lpstr>
      <vt:lpstr>Sheet11</vt:lpstr>
      <vt:lpstr>net</vt:lpstr>
      <vt:lpstr>pention</vt:lpstr>
      <vt:lpstr>tax</vt:lpstr>
      <vt:lpstr>Sheet10!__xlnm.Print_Area</vt:lpstr>
      <vt:lpstr>Sheet4!__xlnm.Print_Area</vt:lpstr>
      <vt:lpstr>Sheet10!Print_Area</vt:lpstr>
      <vt:lpstr>Sheet4!Print_Area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2025-08-21T18:09:51Z</dcterms:created>
  <dcterms:modified xsi:type="dcterms:W3CDTF">2025-10-02T21:49:00Z</dcterms:modified>
</cp:coreProperties>
</file>